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definedNames>
    <definedName function="false" hidden="false" localSheetId="0" name="_xlnm.Print_Area" vbProcedure="false">Лист2!$A$2:$T$65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<sst xmlns="http://schemas.openxmlformats.org/spreadsheetml/2006/main" count="126" uniqueCount="123">
  <si>
    <t xml:space="preserve">План учебного процесса  35.01.27 Мастер сельскохозяйственного производства (группы 135А)</t>
  </si>
  <si>
    <t xml:space="preserve">Индекс </t>
  </si>
  <si>
    <t xml:space="preserve">Наименование циклов, дисциплин, профессиональных модулей, МДК, практик</t>
  </si>
  <si>
    <t xml:space="preserve">Объем образовательной нагрузки</t>
  </si>
  <si>
    <t xml:space="preserve">Учебная нагрузка обучающихся</t>
  </si>
  <si>
    <t xml:space="preserve">Распределение учебной нагрузки по курсам и семестрам (час. в семестр)</t>
  </si>
  <si>
    <t xml:space="preserve">Дифференцированный зачеты</t>
  </si>
  <si>
    <t xml:space="preserve">Экзамены</t>
  </si>
  <si>
    <t xml:space="preserve">Самостоятельная учебная работа</t>
  </si>
  <si>
    <t xml:space="preserve">По взаимодействии с преподавателем</t>
  </si>
  <si>
    <t xml:space="preserve">1 курс </t>
  </si>
  <si>
    <t xml:space="preserve">2 курс </t>
  </si>
  <si>
    <t xml:space="preserve">Нагрузка на дисциплины и МДК</t>
  </si>
  <si>
    <t xml:space="preserve">Практические занятия</t>
  </si>
  <si>
    <t xml:space="preserve">Консультации</t>
  </si>
  <si>
    <t xml:space="preserve">Промежуточная аттестация, ГИА</t>
  </si>
  <si>
    <t xml:space="preserve">ФИО/замечание</t>
  </si>
  <si>
    <t xml:space="preserve">Всего учебных занятий</t>
  </si>
  <si>
    <t xml:space="preserve">в т.ч. по учебным дисциплинам и МДК</t>
  </si>
  <si>
    <t xml:space="preserve">1     семестр</t>
  </si>
  <si>
    <t xml:space="preserve">2    семестр </t>
  </si>
  <si>
    <t xml:space="preserve">3    семестр</t>
  </si>
  <si>
    <t xml:space="preserve">4   семестр</t>
  </si>
  <si>
    <t xml:space="preserve">Теоретическое занятие</t>
  </si>
  <si>
    <t xml:space="preserve">Лабораторно-практические занятия</t>
  </si>
  <si>
    <t xml:space="preserve">Курсовые работы, проекты</t>
  </si>
  <si>
    <t xml:space="preserve">Блок  ООД </t>
  </si>
  <si>
    <t xml:space="preserve">Общеобразовательный цикл</t>
  </si>
  <si>
    <t xml:space="preserve">ОУД 01</t>
  </si>
  <si>
    <t xml:space="preserve">Русский  язык </t>
  </si>
  <si>
    <t xml:space="preserve">ОУД 02</t>
  </si>
  <si>
    <t xml:space="preserve">Литература </t>
  </si>
  <si>
    <t xml:space="preserve">ОУД 03</t>
  </si>
  <si>
    <t xml:space="preserve">Математика </t>
  </si>
  <si>
    <t xml:space="preserve">ОУД 04</t>
  </si>
  <si>
    <t xml:space="preserve">Иностранный  язык </t>
  </si>
  <si>
    <t xml:space="preserve">ОУД 05</t>
  </si>
  <si>
    <t xml:space="preserve">Информатика </t>
  </si>
  <si>
    <t xml:space="preserve">ОУД 06</t>
  </si>
  <si>
    <t xml:space="preserve">Физика </t>
  </si>
  <si>
    <t xml:space="preserve">ОУД 07</t>
  </si>
  <si>
    <t xml:space="preserve">Химия </t>
  </si>
  <si>
    <t xml:space="preserve">ОУД 08</t>
  </si>
  <si>
    <t xml:space="preserve">Биология </t>
  </si>
  <si>
    <t xml:space="preserve">ОУД 09</t>
  </si>
  <si>
    <t xml:space="preserve">История </t>
  </si>
  <si>
    <t xml:space="preserve">ОУД 10</t>
  </si>
  <si>
    <t xml:space="preserve">Обществознание </t>
  </si>
  <si>
    <t xml:space="preserve">ОУД 11</t>
  </si>
  <si>
    <t xml:space="preserve">География </t>
  </si>
  <si>
    <t xml:space="preserve">ОУД 12</t>
  </si>
  <si>
    <t xml:space="preserve">Физическая культура </t>
  </si>
  <si>
    <t xml:space="preserve">ОУД 13</t>
  </si>
  <si>
    <t xml:space="preserve">Основы  безопасности защиты Родины</t>
  </si>
  <si>
    <t xml:space="preserve">ОУД 14</t>
  </si>
  <si>
    <t xml:space="preserve">Родная  литература</t>
  </si>
  <si>
    <t xml:space="preserve">ОУД.15 </t>
  </si>
  <si>
    <t xml:space="preserve">Родной язык</t>
  </si>
  <si>
    <t xml:space="preserve">ОУД 16 </t>
  </si>
  <si>
    <t xml:space="preserve">Индивидуальный проект </t>
  </si>
  <si>
    <t xml:space="preserve">СГ.00 </t>
  </si>
  <si>
    <t xml:space="preserve">Социально-гуманитарный цикл  </t>
  </si>
  <si>
    <t xml:space="preserve">СГ.01 </t>
  </si>
  <si>
    <t xml:space="preserve">История России </t>
  </si>
  <si>
    <t xml:space="preserve">СГ.02 </t>
  </si>
  <si>
    <t xml:space="preserve">Иностранный  язык  в профессиональной деятельности</t>
  </si>
  <si>
    <t xml:space="preserve">СГ.03 </t>
  </si>
  <si>
    <t xml:space="preserve">Безопасность жизнедеятельности </t>
  </si>
  <si>
    <t xml:space="preserve">СГ.04 </t>
  </si>
  <si>
    <t xml:space="preserve">СГ.05 </t>
  </si>
  <si>
    <t xml:space="preserve">Основы  бережливого производства</t>
  </si>
  <si>
    <t xml:space="preserve">СГ.06 </t>
  </si>
  <si>
    <t xml:space="preserve">Основы  финансовой грамотности</t>
  </si>
  <si>
    <t xml:space="preserve">ОП.00 </t>
  </si>
  <si>
    <t xml:space="preserve">Общепрофессиональный цикл </t>
  </si>
  <si>
    <t xml:space="preserve">ОП.01 </t>
  </si>
  <si>
    <t xml:space="preserve">Основы инженерной графики </t>
  </si>
  <si>
    <t xml:space="preserve">ОП.02 </t>
  </si>
  <si>
    <t xml:space="preserve">Основы  материаловедения  и технология  общеслесарных работ </t>
  </si>
  <si>
    <t xml:space="preserve">ОП.03 </t>
  </si>
  <si>
    <t xml:space="preserve">Техническая механика с основами технических измерений </t>
  </si>
  <si>
    <t xml:space="preserve">ОП.04 </t>
  </si>
  <si>
    <t xml:space="preserve">Основы электротехнии </t>
  </si>
  <si>
    <t xml:space="preserve">ОП.05 </t>
  </si>
  <si>
    <t xml:space="preserve">Основы агрономии </t>
  </si>
  <si>
    <t xml:space="preserve">ОП.06 </t>
  </si>
  <si>
    <t xml:space="preserve">Основы зоотехники</t>
  </si>
  <si>
    <t xml:space="preserve">ОП.07 </t>
  </si>
  <si>
    <t xml:space="preserve">Основы микробиологии, санитарии и гигиены </t>
  </si>
  <si>
    <t xml:space="preserve">ПМ.00</t>
  </si>
  <si>
    <t xml:space="preserve">Профессиональные модули</t>
  </si>
  <si>
    <t xml:space="preserve">ПМ.02</t>
  </si>
  <si>
    <t xml:space="preserve">Выполнение механизированных работ в сельскохозяйственном производстве с поддержанием технического состояния средств механизации</t>
  </si>
  <si>
    <t xml:space="preserve">МДК.02.01</t>
  </si>
  <si>
    <t xml:space="preserve">Устройство тракторов и сельскохозяйственных машин и оборудования</t>
  </si>
  <si>
    <t xml:space="preserve">МДК.02.02</t>
  </si>
  <si>
    <t xml:space="preserve">Ремонт и техническое обслуживание  сельскохозяйственных машин и оборудования</t>
  </si>
  <si>
    <t xml:space="preserve">МДК.02.03</t>
  </si>
  <si>
    <t xml:space="preserve">Технологии выполнения механизированных работ в сельском хозяйстве</t>
  </si>
  <si>
    <t xml:space="preserve">УП.02</t>
  </si>
  <si>
    <t xml:space="preserve">Учебная практика</t>
  </si>
  <si>
    <t xml:space="preserve">ПП.02</t>
  </si>
  <si>
    <t xml:space="preserve">Производственная практика</t>
  </si>
  <si>
    <t xml:space="preserve">Экзамен ПМ 02</t>
  </si>
  <si>
    <t xml:space="preserve">ПМ 03</t>
  </si>
  <si>
    <t xml:space="preserve">Выполнение работ по  профессии: 19205 Тракторист-машинист сельскохозяйственного производства</t>
  </si>
  <si>
    <t xml:space="preserve">МДК 03.01</t>
  </si>
  <si>
    <t xml:space="preserve">Освоение профессии 19205 Тракторист-машинист сельскохозяйственного производства(B,C,E,F)</t>
  </si>
  <si>
    <t xml:space="preserve">УП.03</t>
  </si>
  <si>
    <t xml:space="preserve">ПП.03</t>
  </si>
  <si>
    <t xml:space="preserve">Экзамен ПМ 03</t>
  </si>
  <si>
    <t xml:space="preserve">ГИА.00 </t>
  </si>
  <si>
    <t xml:space="preserve">Государственная итоговая аттестация </t>
  </si>
  <si>
    <t xml:space="preserve">Итого </t>
  </si>
  <si>
    <t xml:space="preserve">Государственная (итоговая) аттестация    1. Демонстрационный экзамен: с 22.06.2026 по 29.06.2026 года </t>
  </si>
  <si>
    <t xml:space="preserve">Всего</t>
  </si>
  <si>
    <t xml:space="preserve">часов дисциплин и МДК (в т.ч, консультации и экзамены)</t>
  </si>
  <si>
    <t xml:space="preserve">часов учебной практики 5 недель</t>
  </si>
  <si>
    <t xml:space="preserve">часов производ практики 8   недель</t>
  </si>
  <si>
    <t xml:space="preserve">часов ГИА</t>
  </si>
  <si>
    <t xml:space="preserve">количество экзаменов</t>
  </si>
  <si>
    <t xml:space="preserve">количество дифф. зачетов</t>
  </si>
  <si>
    <t xml:space="preserve">количество зачетов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</si>
</sst>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Times New Roman"/>
      <family val="0"/>
      <charset val="204"/>
    </font>
    <font>
      <b val="true"/>
      <sz val="18"/>
      <color rgb="FF000000"/>
      <name val="Times New Roman"/>
      <family val="0"/>
      <charset val="204"/>
    </font>
    <font>
      <sz val="18"/>
      <name val="Times New Roman"/>
      <family val="0"/>
      <charset val="204"/>
    </font>
    <font>
      <sz val="18"/>
      <color rgb="FFFF0000"/>
      <name val="Times New Roman"/>
      <family val="0"/>
      <charset val="204"/>
    </font>
    <font>
      <b val="true"/>
      <sz val="18"/>
      <name val="Times New Roman"/>
      <family val="0"/>
      <charset val="204"/>
    </font>
    <font>
      <sz val="11"/>
      <color rgb="FF000000"/>
      <name val="Times New Roman"/>
      <family val="0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BFBFBF"/>
      </patternFill>
    </fill>
    <fill>
      <patternFill patternType="solid">
        <fgColor rgb="FFBFBFBF"/>
        <bgColor rgb="FFD9D9D9"/>
      </patternFill>
    </fill>
  </fills>
  <borders count="47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3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3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4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3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3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4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3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3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4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4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4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4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4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2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3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3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3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3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3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3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3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4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4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4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4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4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79920</xdr:colOff>
      <xdr:row>3</xdr:row>
      <xdr:rowOff>216000</xdr:rowOff>
    </xdr:from>
    <xdr:to>
      <xdr:col>2</xdr:col>
      <xdr:colOff>126000</xdr:colOff>
      <xdr:row>4</xdr:row>
      <xdr:rowOff>126720</xdr:rowOff>
    </xdr:to>
    <xdr:grpSp>
      <xdr:nvGrpSpPr>
        <xdr:cNvPr id="0" name="Группа 1"/>
        <xdr:cNvGrpSpPr/>
      </xdr:nvGrpSpPr>
      <xdr:grpSpPr>
        <a:xfrm>
          <a:off x="872640" y="1181880"/>
          <a:ext cx="205920" cy="46080"/>
          <a:chOff x="872640" y="1181880"/>
          <a:chExt cx="205920" cy="46080"/>
        </a:xfrm>
      </xdr:grpSpPr>
      <xdr:sp>
        <xdr:nvSpPr>
          <xdr:cNvPr id="1" name="Rectangle 4017"/>
          <xdr:cNvSpPr/>
        </xdr:nvSpPr>
        <xdr:spPr>
          <a:xfrm rot="16200000">
            <a:off x="952560" y="1101960"/>
            <a:ext cx="46080" cy="2059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lIns="0" rIns="0" tIns="0" bIns="0" anchor="t" rot="5340000">
            <a:noAutofit/>
          </a:bodyPr>
          <a:p>
            <a:pPr>
              <a:lnSpc>
                <a:spcPct val="100000"/>
              </a:lnSpc>
              <a:tabLst>
                <a:tab algn="l" pos="0"/>
              </a:tabLst>
            </a:pPr>
            <a:r>
              <a:rPr b="0" lang="ru-RU" sz="1100" spc="-1" strike="noStrike">
                <a:solidFill>
                  <a:srgbClr val="000000"/>
                </a:solidFill>
                <a:latin typeface="Times New Roman"/>
              </a:rPr>
              <a:t> </a:t>
            </a:r>
            <a:endParaRPr b="0" lang="ru-RU" sz="1100" spc="-1" strike="noStrike">
              <a:latin typeface="Times New Roman"/>
            </a:endParaRPr>
          </a:p>
        </xdr:txBody>
      </xdr:sp>
    </xdr:grp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66"/>
  <sheetViews>
    <sheetView showFormulas="false" showGridLines="true" showRowColHeaders="true" showZeros="true" rightToLeft="false" tabSelected="true" showOutlineSymbols="true" defaultGridColor="true" view="pageBreakPreview" topLeftCell="C1" colorId="64" zoomScale="76" zoomScaleNormal="43" zoomScalePageLayoutView="76" workbookViewId="0">
      <selection pane="topLeft" activeCell="E13" activeCellId="0" sqref="E13"/>
    </sheetView>
  </sheetViews>
  <sheetFormatPr defaultColWidth="9.07421875" defaultRowHeight="23.25" zeroHeight="false" outlineLevelRow="0" outlineLevelCol="0"/>
  <cols>
    <col collapsed="false" customWidth="true" hidden="false" outlineLevel="0" max="1" min="1" style="1" width="6.07"/>
    <col collapsed="false" customWidth="true" hidden="false" outlineLevel="0" max="2" min="2" style="1" width="6.31"/>
    <col collapsed="false" customWidth="true" hidden="false" outlineLevel="0" max="3" min="3" style="2" width="24.07"/>
    <col collapsed="false" customWidth="true" hidden="false" outlineLevel="0" max="5" min="4" style="3" width="75.38"/>
    <col collapsed="false" customWidth="true" hidden="false" outlineLevel="0" max="6" min="6" style="3" width="11.7"/>
    <col collapsed="false" customWidth="true" hidden="false" outlineLevel="0" max="7" min="7" style="4" width="11.53"/>
    <col collapsed="false" customWidth="true" hidden="false" outlineLevel="0" max="8" min="8" style="3" width="12.15"/>
    <col collapsed="false" customWidth="true" hidden="false" outlineLevel="0" max="9" min="9" style="4" width="12.3"/>
    <col collapsed="false" customWidth="true" hidden="false" outlineLevel="0" max="10" min="10" style="4" width="10.7"/>
    <col collapsed="false" customWidth="true" hidden="false" outlineLevel="0" max="11" min="11" style="3" width="12.15"/>
    <col collapsed="false" customWidth="true" hidden="false" outlineLevel="0" max="12" min="12" style="4" width="18.07"/>
    <col collapsed="false" customWidth="true" hidden="false" outlineLevel="0" max="13" min="13" style="4" width="14.77"/>
    <col collapsed="false" customWidth="true" hidden="false" outlineLevel="0" max="14" min="14" style="4" width="16.23"/>
    <col collapsed="false" customWidth="true" hidden="false" outlineLevel="0" max="15" min="15" style="4" width="18.46"/>
    <col collapsed="false" customWidth="true" hidden="false" outlineLevel="0" max="16" min="16" style="4" width="19"/>
    <col collapsed="false" customWidth="true" hidden="false" outlineLevel="0" max="17" min="17" style="4" width="13"/>
    <col collapsed="false" customWidth="true" hidden="false" outlineLevel="0" max="18" min="18" style="4" width="13.3"/>
    <col collapsed="false" customWidth="true" hidden="false" outlineLevel="0" max="19" min="19" style="4" width="13.07"/>
    <col collapsed="false" customWidth="true" hidden="false" outlineLevel="0" max="20" min="20" style="4" width="13"/>
    <col collapsed="false" customWidth="true" hidden="false" outlineLevel="0" max="21" min="21" style="4" width="0.77"/>
    <col collapsed="false" customWidth="false" hidden="true" outlineLevel="0" max="24" min="22" style="4" width="9.07"/>
    <col collapsed="false" customWidth="false" hidden="false" outlineLevel="0" max="16384" min="25" style="4" width="9.07"/>
  </cols>
  <sheetData>
    <row r="1" customFormat="false" ht="23.25" hidden="false" customHeight="false" outlineLevel="0" collapsed="false">
      <c r="C1" s="5"/>
      <c r="D1" s="6"/>
      <c r="E1" s="6"/>
      <c r="F1" s="6"/>
      <c r="G1" s="5"/>
      <c r="H1" s="6"/>
      <c r="I1" s="5"/>
      <c r="J1" s="5"/>
      <c r="K1" s="6"/>
      <c r="L1" s="5"/>
      <c r="M1" s="5"/>
      <c r="N1" s="5"/>
      <c r="O1" s="5"/>
      <c r="P1" s="5"/>
      <c r="Q1" s="5"/>
      <c r="R1" s="5"/>
      <c r="S1" s="5"/>
      <c r="T1" s="7"/>
    </row>
    <row r="2" customFormat="false" ht="23.25" hidden="false" customHeight="false" outlineLevel="0" collapsed="false">
      <c r="C2" s="5"/>
      <c r="D2" s="6"/>
      <c r="E2" s="6"/>
      <c r="F2" s="6"/>
      <c r="G2" s="5"/>
      <c r="H2" s="6"/>
      <c r="I2" s="5"/>
      <c r="J2" s="5"/>
      <c r="K2" s="6"/>
      <c r="L2" s="5"/>
      <c r="M2" s="5"/>
      <c r="N2" s="5"/>
      <c r="O2" s="5"/>
      <c r="P2" s="5"/>
      <c r="Q2" s="5"/>
      <c r="R2" s="5"/>
      <c r="S2" s="5"/>
      <c r="T2" s="7"/>
    </row>
    <row r="3" customFormat="false" ht="23.25" hidden="false" customHeight="true" outlineLevel="0" collapsed="false">
      <c r="C3" s="8" t="s">
        <v>0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customFormat="false" ht="23.25" hidden="false" customHeight="true" outlineLevel="0" collapsed="false">
      <c r="C4" s="9" t="s">
        <v>1</v>
      </c>
      <c r="D4" s="10" t="s">
        <v>2</v>
      </c>
      <c r="E4" s="10"/>
      <c r="F4" s="10"/>
      <c r="G4" s="10"/>
      <c r="H4" s="11" t="s">
        <v>3</v>
      </c>
      <c r="I4" s="9" t="s">
        <v>4</v>
      </c>
      <c r="J4" s="9"/>
      <c r="K4" s="9"/>
      <c r="L4" s="9"/>
      <c r="M4" s="9"/>
      <c r="N4" s="9"/>
      <c r="O4" s="9"/>
      <c r="P4" s="9"/>
      <c r="Q4" s="10" t="s">
        <v>5</v>
      </c>
      <c r="R4" s="10"/>
      <c r="S4" s="10"/>
      <c r="T4" s="10"/>
    </row>
    <row r="5" customFormat="false" ht="23.25" hidden="false" customHeight="true" outlineLevel="0" collapsed="false">
      <c r="C5" s="9"/>
      <c r="D5" s="10"/>
      <c r="E5" s="12"/>
      <c r="F5" s="11" t="s">
        <v>6</v>
      </c>
      <c r="G5" s="13" t="s">
        <v>7</v>
      </c>
      <c r="H5" s="11"/>
      <c r="I5" s="11" t="s">
        <v>8</v>
      </c>
      <c r="J5" s="14" t="s">
        <v>9</v>
      </c>
      <c r="K5" s="14"/>
      <c r="L5" s="14"/>
      <c r="M5" s="14"/>
      <c r="N5" s="14"/>
      <c r="O5" s="14"/>
      <c r="P5" s="14"/>
      <c r="Q5" s="9" t="s">
        <v>10</v>
      </c>
      <c r="R5" s="9"/>
      <c r="S5" s="9" t="s">
        <v>11</v>
      </c>
      <c r="T5" s="9"/>
    </row>
    <row r="6" customFormat="false" ht="23.25" hidden="false" customHeight="true" outlineLevel="0" collapsed="false">
      <c r="C6" s="9"/>
      <c r="D6" s="10"/>
      <c r="E6" s="12"/>
      <c r="F6" s="11"/>
      <c r="G6" s="13"/>
      <c r="H6" s="11"/>
      <c r="I6" s="11"/>
      <c r="J6" s="15" t="s">
        <v>12</v>
      </c>
      <c r="K6" s="15"/>
      <c r="L6" s="15"/>
      <c r="M6" s="15"/>
      <c r="N6" s="11" t="s">
        <v>13</v>
      </c>
      <c r="O6" s="11" t="s">
        <v>14</v>
      </c>
      <c r="P6" s="16" t="s">
        <v>15</v>
      </c>
      <c r="Q6" s="9"/>
      <c r="R6" s="9"/>
      <c r="S6" s="9"/>
      <c r="T6" s="9"/>
    </row>
    <row r="7" customFormat="false" ht="23.25" hidden="false" customHeight="true" outlineLevel="0" collapsed="false">
      <c r="C7" s="9"/>
      <c r="D7" s="10"/>
      <c r="E7" s="12" t="s">
        <v>16</v>
      </c>
      <c r="F7" s="11"/>
      <c r="G7" s="13"/>
      <c r="H7" s="11"/>
      <c r="I7" s="11"/>
      <c r="J7" s="11" t="s">
        <v>17</v>
      </c>
      <c r="K7" s="17" t="s">
        <v>18</v>
      </c>
      <c r="L7" s="17"/>
      <c r="M7" s="17"/>
      <c r="N7" s="11"/>
      <c r="O7" s="11"/>
      <c r="P7" s="11"/>
      <c r="Q7" s="10" t="s">
        <v>19</v>
      </c>
      <c r="R7" s="10" t="s">
        <v>20</v>
      </c>
      <c r="S7" s="10" t="s">
        <v>21</v>
      </c>
      <c r="T7" s="10" t="s">
        <v>22</v>
      </c>
    </row>
    <row r="8" customFormat="false" ht="102.75" hidden="false" customHeight="false" outlineLevel="0" collapsed="false">
      <c r="C8" s="9"/>
      <c r="D8" s="10"/>
      <c r="E8" s="18"/>
      <c r="F8" s="11"/>
      <c r="G8" s="13"/>
      <c r="H8" s="11"/>
      <c r="I8" s="11"/>
      <c r="J8" s="11"/>
      <c r="K8" s="19" t="s">
        <v>23</v>
      </c>
      <c r="L8" s="20" t="s">
        <v>24</v>
      </c>
      <c r="M8" s="21" t="s">
        <v>25</v>
      </c>
      <c r="N8" s="11"/>
      <c r="O8" s="11"/>
      <c r="P8" s="11"/>
      <c r="Q8" s="10"/>
      <c r="R8" s="10"/>
      <c r="S8" s="10"/>
      <c r="T8" s="10"/>
    </row>
    <row r="9" customFormat="false" ht="23.25" hidden="false" customHeight="false" outlineLevel="0" collapsed="false">
      <c r="C9" s="22" t="n">
        <v>1</v>
      </c>
      <c r="D9" s="22" t="n">
        <v>2</v>
      </c>
      <c r="E9" s="22" t="n">
        <v>2</v>
      </c>
      <c r="F9" s="22" t="n">
        <v>4</v>
      </c>
      <c r="G9" s="22" t="n">
        <v>5</v>
      </c>
      <c r="H9" s="22" t="n">
        <v>6</v>
      </c>
      <c r="I9" s="22" t="n">
        <v>7</v>
      </c>
      <c r="J9" s="22" t="n">
        <v>8</v>
      </c>
      <c r="K9" s="22" t="n">
        <v>9</v>
      </c>
      <c r="L9" s="22" t="n">
        <v>10</v>
      </c>
      <c r="M9" s="22" t="n">
        <v>11</v>
      </c>
      <c r="N9" s="22" t="n">
        <v>12</v>
      </c>
      <c r="O9" s="22" t="n">
        <v>13</v>
      </c>
      <c r="P9" s="22" t="n">
        <v>14</v>
      </c>
      <c r="Q9" s="22" t="n">
        <v>15</v>
      </c>
      <c r="R9" s="22" t="n">
        <v>16</v>
      </c>
      <c r="S9" s="22" t="n">
        <v>16</v>
      </c>
      <c r="T9" s="22" t="n">
        <v>17</v>
      </c>
    </row>
    <row r="10" s="29" customFormat="true" ht="24" hidden="false" customHeight="false" outlineLevel="0" collapsed="false">
      <c r="A10" s="23"/>
      <c r="B10" s="23"/>
      <c r="C10" s="24"/>
      <c r="D10" s="25"/>
      <c r="E10" s="25"/>
      <c r="F10" s="26" t="n">
        <f aca="false">F11+F28+F35+F43+F56</f>
        <v>22</v>
      </c>
      <c r="G10" s="26" t="n">
        <f aca="false">G11+G28+G35+G43+G56</f>
        <v>14</v>
      </c>
      <c r="H10" s="26" t="n">
        <f aca="false">H11+H28+H35+H43+H56</f>
        <v>2952</v>
      </c>
      <c r="I10" s="27" t="n">
        <f aca="false">I11+I28+I35+I43+I56</f>
        <v>32</v>
      </c>
      <c r="J10" s="27" t="n">
        <f aca="false">J11+J28+J35+J43+J56</f>
        <v>2920</v>
      </c>
      <c r="K10" s="28" t="n">
        <f aca="false">K11+K28+K35+K43+K56</f>
        <v>1147</v>
      </c>
      <c r="L10" s="27" t="n">
        <f aca="false">L11+L28+L35+L43+L56</f>
        <v>1147</v>
      </c>
      <c r="M10" s="27" t="n">
        <f aca="false">M11+M28+M35+M43+M56</f>
        <v>72</v>
      </c>
      <c r="N10" s="27" t="n">
        <f aca="false">N11+N28+N35+N43+N56</f>
        <v>396</v>
      </c>
      <c r="O10" s="27" t="n">
        <f aca="false">O11+O28+O35+O43+O56</f>
        <v>16</v>
      </c>
      <c r="P10" s="27" t="n">
        <f aca="false">P11+P28+P35+P43+P56</f>
        <v>142</v>
      </c>
      <c r="Q10" s="27" t="n">
        <f aca="false">Q11+Q28+Q35+Q43+Q56</f>
        <v>612</v>
      </c>
      <c r="R10" s="27" t="n">
        <f aca="false">R11+R28+R35+R43+R56</f>
        <v>864</v>
      </c>
      <c r="S10" s="27" t="n">
        <f aca="false">S11+S28+S35+S43+S56</f>
        <v>612</v>
      </c>
      <c r="T10" s="28" t="n">
        <f aca="false">T11+T28+T35+T43+T56</f>
        <v>864</v>
      </c>
      <c r="Y10" s="4" t="n">
        <f aca="false">SUM(Q10:T10)</f>
        <v>2952</v>
      </c>
    </row>
    <row r="11" customFormat="false" ht="24" hidden="false" customHeight="false" outlineLevel="0" collapsed="false">
      <c r="C11" s="30" t="s">
        <v>26</v>
      </c>
      <c r="D11" s="31" t="s">
        <v>27</v>
      </c>
      <c r="E11" s="31"/>
      <c r="F11" s="32" t="n">
        <f aca="false">COUNT(F12:F27)</f>
        <v>9</v>
      </c>
      <c r="G11" s="32" t="n">
        <f aca="false">COUNT(G12:G27)</f>
        <v>6</v>
      </c>
      <c r="H11" s="33" t="n">
        <f aca="false">SUM(H12:H27)</f>
        <v>1476</v>
      </c>
      <c r="I11" s="34" t="n">
        <v>0</v>
      </c>
      <c r="J11" s="34" t="n">
        <f aca="false">SUM(J12:J27)</f>
        <v>1476</v>
      </c>
      <c r="K11" s="34" t="n">
        <f aca="false">SUM(K12:K27)</f>
        <v>571</v>
      </c>
      <c r="L11" s="34" t="n">
        <f aca="false">SUM(L12:L27)</f>
        <v>849</v>
      </c>
      <c r="M11" s="34" t="n">
        <f aca="false">SUM(M12:M27)</f>
        <v>0</v>
      </c>
      <c r="N11" s="34" t="n">
        <f aca="false">SUM(N12:N27)</f>
        <v>0</v>
      </c>
      <c r="O11" s="34" t="n">
        <f aca="false">SUM(O12:O27)</f>
        <v>8</v>
      </c>
      <c r="P11" s="34" t="n">
        <f aca="false">SUM(P12:P27)</f>
        <v>48</v>
      </c>
      <c r="Q11" s="34" t="n">
        <f aca="false">SUM(Q12:Q27)</f>
        <v>612</v>
      </c>
      <c r="R11" s="34" t="n">
        <f aca="false">SUM(R12:R27)</f>
        <v>864</v>
      </c>
      <c r="S11" s="34" t="n">
        <f aca="false">SUM(S12:S27)</f>
        <v>0</v>
      </c>
      <c r="T11" s="34" t="n">
        <f aca="false">SUM(T12:T27)</f>
        <v>0</v>
      </c>
      <c r="Y11" s="4" t="n">
        <f aca="false">SUM(Q11:T11)</f>
        <v>1476</v>
      </c>
    </row>
    <row r="12" customFormat="false" ht="23.25" hidden="false" customHeight="false" outlineLevel="0" collapsed="false">
      <c r="C12" s="35" t="s">
        <v>28</v>
      </c>
      <c r="D12" s="36" t="s">
        <v>29</v>
      </c>
      <c r="E12" s="36"/>
      <c r="F12" s="37"/>
      <c r="G12" s="38" t="n">
        <v>1</v>
      </c>
      <c r="H12" s="39" t="n">
        <f aca="false">I12+J12</f>
        <v>84</v>
      </c>
      <c r="I12" s="40" t="n">
        <v>0</v>
      </c>
      <c r="J12" s="41" t="n">
        <f aca="false">K12+L12+M12+N12+O12+P12</f>
        <v>84</v>
      </c>
      <c r="K12" s="42" t="n">
        <v>34</v>
      </c>
      <c r="L12" s="43" t="n">
        <v>42</v>
      </c>
      <c r="M12" s="40" t="n">
        <v>0</v>
      </c>
      <c r="N12" s="40" t="n">
        <v>0</v>
      </c>
      <c r="O12" s="40" t="n">
        <v>2</v>
      </c>
      <c r="P12" s="44" t="n">
        <v>6</v>
      </c>
      <c r="Q12" s="43" t="n">
        <v>84</v>
      </c>
      <c r="R12" s="43" t="n">
        <v>0</v>
      </c>
      <c r="S12" s="40" t="n">
        <v>0</v>
      </c>
      <c r="T12" s="45" t="n">
        <v>0</v>
      </c>
      <c r="Y12" s="4" t="n">
        <f aca="false">SUM(Q12:T12)</f>
        <v>84</v>
      </c>
    </row>
    <row r="13" customFormat="false" ht="23.25" hidden="false" customHeight="false" outlineLevel="0" collapsed="false">
      <c r="C13" s="4" t="s">
        <v>30</v>
      </c>
      <c r="D13" s="46" t="s">
        <v>31</v>
      </c>
      <c r="E13" s="46"/>
      <c r="F13" s="47" t="n">
        <v>2</v>
      </c>
      <c r="G13" s="48"/>
      <c r="H13" s="39" t="n">
        <f aca="false">I13+J13</f>
        <v>114</v>
      </c>
      <c r="I13" s="49" t="n">
        <v>0</v>
      </c>
      <c r="J13" s="50" t="n">
        <f aca="false">K13+L13+M13+N13+O13+P13</f>
        <v>114</v>
      </c>
      <c r="K13" s="51" t="n">
        <v>40</v>
      </c>
      <c r="L13" s="52" t="n">
        <v>72</v>
      </c>
      <c r="M13" s="49" t="n">
        <v>0</v>
      </c>
      <c r="N13" s="49" t="n">
        <v>0</v>
      </c>
      <c r="O13" s="49" t="n">
        <v>0</v>
      </c>
      <c r="P13" s="53" t="n">
        <v>2</v>
      </c>
      <c r="Q13" s="52" t="n">
        <v>48</v>
      </c>
      <c r="R13" s="52" t="n">
        <v>66</v>
      </c>
      <c r="S13" s="49" t="n">
        <v>0</v>
      </c>
      <c r="T13" s="54" t="n">
        <v>0</v>
      </c>
      <c r="Y13" s="4" t="n">
        <f aca="false">SUM(Q13:T13)</f>
        <v>114</v>
      </c>
    </row>
    <row r="14" customFormat="false" ht="23.25" hidden="false" customHeight="false" outlineLevel="0" collapsed="false">
      <c r="C14" s="4" t="s">
        <v>32</v>
      </c>
      <c r="D14" s="46" t="s">
        <v>33</v>
      </c>
      <c r="E14" s="46"/>
      <c r="F14" s="47"/>
      <c r="G14" s="48" t="n">
        <v>2</v>
      </c>
      <c r="H14" s="39" t="n">
        <f aca="false">I14+J14</f>
        <v>232</v>
      </c>
      <c r="I14" s="49" t="n">
        <v>0</v>
      </c>
      <c r="J14" s="50" t="n">
        <f aca="false">K14+L14+M14+N14+O14+P14</f>
        <v>232</v>
      </c>
      <c r="K14" s="51" t="n">
        <v>70</v>
      </c>
      <c r="L14" s="52" t="n">
        <v>154</v>
      </c>
      <c r="M14" s="49" t="n">
        <v>0</v>
      </c>
      <c r="N14" s="49" t="n">
        <v>0</v>
      </c>
      <c r="O14" s="49" t="n">
        <v>2</v>
      </c>
      <c r="P14" s="53" t="n">
        <v>6</v>
      </c>
      <c r="Q14" s="52" t="n">
        <v>122</v>
      </c>
      <c r="R14" s="52" t="n">
        <v>110</v>
      </c>
      <c r="S14" s="49" t="n">
        <v>0</v>
      </c>
      <c r="T14" s="54" t="n">
        <v>0</v>
      </c>
      <c r="Y14" s="4" t="n">
        <f aca="false">SUM(Q14:T14)</f>
        <v>232</v>
      </c>
    </row>
    <row r="15" customFormat="false" ht="23.25" hidden="false" customHeight="false" outlineLevel="0" collapsed="false">
      <c r="C15" s="4" t="s">
        <v>34</v>
      </c>
      <c r="D15" s="46" t="s">
        <v>35</v>
      </c>
      <c r="E15" s="46"/>
      <c r="F15" s="47" t="n">
        <v>2</v>
      </c>
      <c r="G15" s="48"/>
      <c r="H15" s="39" t="n">
        <f aca="false">I15+J15</f>
        <v>180</v>
      </c>
      <c r="I15" s="49" t="n">
        <v>0</v>
      </c>
      <c r="J15" s="50" t="n">
        <f aca="false">K15+L15+M15+N15+O15+P15</f>
        <v>180</v>
      </c>
      <c r="K15" s="51" t="n">
        <v>58</v>
      </c>
      <c r="L15" s="52" t="n">
        <v>120</v>
      </c>
      <c r="M15" s="49" t="n">
        <v>0</v>
      </c>
      <c r="N15" s="49" t="n">
        <v>0</v>
      </c>
      <c r="O15" s="49" t="n">
        <v>0</v>
      </c>
      <c r="P15" s="53" t="n">
        <v>2</v>
      </c>
      <c r="Q15" s="55" t="n">
        <v>60</v>
      </c>
      <c r="R15" s="55" t="n">
        <v>120</v>
      </c>
      <c r="S15" s="49" t="n">
        <v>0</v>
      </c>
      <c r="T15" s="54" t="n">
        <v>0</v>
      </c>
      <c r="Y15" s="4" t="n">
        <f aca="false">SUM(Q15:T15)</f>
        <v>180</v>
      </c>
    </row>
    <row r="16" customFormat="false" ht="23.25" hidden="false" customHeight="false" outlineLevel="0" collapsed="false">
      <c r="C16" s="4" t="s">
        <v>36</v>
      </c>
      <c r="D16" s="46" t="s">
        <v>37</v>
      </c>
      <c r="E16" s="46"/>
      <c r="F16" s="47" t="n">
        <v>2</v>
      </c>
      <c r="G16" s="48"/>
      <c r="H16" s="39" t="n">
        <f aca="false">I16+J16</f>
        <v>108</v>
      </c>
      <c r="I16" s="49" t="n">
        <v>0</v>
      </c>
      <c r="J16" s="50" t="n">
        <f aca="false">K16+L16+M16+N16+O16+P16</f>
        <v>108</v>
      </c>
      <c r="K16" s="51" t="n">
        <v>26</v>
      </c>
      <c r="L16" s="52" t="n">
        <v>80</v>
      </c>
      <c r="M16" s="49" t="n">
        <v>0</v>
      </c>
      <c r="N16" s="49" t="n">
        <v>0</v>
      </c>
      <c r="O16" s="49" t="n">
        <v>0</v>
      </c>
      <c r="P16" s="53" t="n">
        <v>2</v>
      </c>
      <c r="Q16" s="52" t="n">
        <v>30</v>
      </c>
      <c r="R16" s="52" t="n">
        <v>78</v>
      </c>
      <c r="S16" s="49" t="n">
        <v>0</v>
      </c>
      <c r="T16" s="54" t="n">
        <v>0</v>
      </c>
      <c r="Y16" s="4" t="n">
        <f aca="false">SUM(Q16:T16)</f>
        <v>108</v>
      </c>
    </row>
    <row r="17" customFormat="false" ht="23.25" hidden="false" customHeight="false" outlineLevel="0" collapsed="false">
      <c r="C17" s="4" t="s">
        <v>38</v>
      </c>
      <c r="D17" s="46" t="s">
        <v>39</v>
      </c>
      <c r="E17" s="46"/>
      <c r="F17" s="47"/>
      <c r="G17" s="48" t="n">
        <v>2</v>
      </c>
      <c r="H17" s="39" t="n">
        <f aca="false">I17+J17</f>
        <v>100</v>
      </c>
      <c r="I17" s="49" t="n">
        <v>0</v>
      </c>
      <c r="J17" s="50" t="n">
        <f aca="false">K17+L17+M17+N17+O17+P17</f>
        <v>100</v>
      </c>
      <c r="K17" s="51" t="n">
        <v>36</v>
      </c>
      <c r="L17" s="52" t="n">
        <v>56</v>
      </c>
      <c r="M17" s="49" t="n">
        <v>0</v>
      </c>
      <c r="N17" s="49" t="n">
        <v>0</v>
      </c>
      <c r="O17" s="49" t="n">
        <v>2</v>
      </c>
      <c r="P17" s="53" t="n">
        <v>6</v>
      </c>
      <c r="Q17" s="52" t="n">
        <v>60</v>
      </c>
      <c r="R17" s="52" t="n">
        <v>40</v>
      </c>
      <c r="S17" s="49" t="n">
        <v>0</v>
      </c>
      <c r="T17" s="54" t="n">
        <v>0</v>
      </c>
      <c r="Y17" s="4" t="n">
        <f aca="false">SUM(Q17:T17)</f>
        <v>100</v>
      </c>
    </row>
    <row r="18" customFormat="false" ht="23.25" hidden="false" customHeight="false" outlineLevel="0" collapsed="false">
      <c r="C18" s="4" t="s">
        <v>40</v>
      </c>
      <c r="D18" s="46" t="s">
        <v>41</v>
      </c>
      <c r="E18" s="46"/>
      <c r="F18" s="47"/>
      <c r="G18" s="48" t="n">
        <v>2</v>
      </c>
      <c r="H18" s="39" t="n">
        <f aca="false">I18+J18</f>
        <v>78</v>
      </c>
      <c r="I18" s="49" t="n">
        <v>0</v>
      </c>
      <c r="J18" s="50" t="n">
        <f aca="false">K18+L18+M18+N18+O18+P18</f>
        <v>78</v>
      </c>
      <c r="K18" s="51" t="n">
        <v>50</v>
      </c>
      <c r="L18" s="52" t="n">
        <v>26</v>
      </c>
      <c r="M18" s="49" t="n">
        <v>0</v>
      </c>
      <c r="N18" s="49" t="n">
        <v>0</v>
      </c>
      <c r="O18" s="49" t="n">
        <v>0</v>
      </c>
      <c r="P18" s="53" t="n">
        <v>2</v>
      </c>
      <c r="Q18" s="52" t="n">
        <v>34</v>
      </c>
      <c r="R18" s="52" t="n">
        <v>44</v>
      </c>
      <c r="S18" s="49" t="n">
        <v>0</v>
      </c>
      <c r="T18" s="54" t="n">
        <v>0</v>
      </c>
      <c r="Y18" s="4" t="n">
        <f aca="false">SUM(Q18:T18)</f>
        <v>78</v>
      </c>
    </row>
    <row r="19" customFormat="false" ht="23.25" hidden="false" customHeight="false" outlineLevel="0" collapsed="false">
      <c r="C19" s="4" t="s">
        <v>42</v>
      </c>
      <c r="D19" s="46" t="s">
        <v>43</v>
      </c>
      <c r="E19" s="46"/>
      <c r="F19" s="47"/>
      <c r="G19" s="48" t="n">
        <v>2</v>
      </c>
      <c r="H19" s="39" t="n">
        <f aca="false">I19+J19</f>
        <v>72</v>
      </c>
      <c r="I19" s="49" t="n">
        <v>0</v>
      </c>
      <c r="J19" s="50" t="n">
        <f aca="false">K19+L19+M19+N19+O19+P19</f>
        <v>72</v>
      </c>
      <c r="K19" s="51" t="n">
        <v>42</v>
      </c>
      <c r="L19" s="52" t="n">
        <v>22</v>
      </c>
      <c r="M19" s="49" t="n">
        <v>0</v>
      </c>
      <c r="N19" s="49" t="n">
        <v>0</v>
      </c>
      <c r="O19" s="49" t="n">
        <v>2</v>
      </c>
      <c r="P19" s="53" t="n">
        <v>6</v>
      </c>
      <c r="Q19" s="52" t="n">
        <v>48</v>
      </c>
      <c r="R19" s="52" t="n">
        <v>24</v>
      </c>
      <c r="S19" s="49" t="n">
        <v>0</v>
      </c>
      <c r="T19" s="54" t="n">
        <v>0</v>
      </c>
      <c r="Y19" s="4" t="n">
        <f aca="false">SUM(Q19:T19)</f>
        <v>72</v>
      </c>
    </row>
    <row r="20" customFormat="false" ht="23.25" hidden="false" customHeight="false" outlineLevel="0" collapsed="false">
      <c r="C20" s="4" t="s">
        <v>44</v>
      </c>
      <c r="D20" s="46" t="s">
        <v>45</v>
      </c>
      <c r="E20" s="46"/>
      <c r="F20" s="47" t="n">
        <v>2</v>
      </c>
      <c r="G20" s="48"/>
      <c r="H20" s="39" t="n">
        <f aca="false">I20+J20</f>
        <v>136</v>
      </c>
      <c r="I20" s="49" t="n">
        <v>0</v>
      </c>
      <c r="J20" s="50" t="n">
        <f aca="false">K20+L20+M20+N20+O20+P20</f>
        <v>136</v>
      </c>
      <c r="K20" s="51" t="n">
        <v>62</v>
      </c>
      <c r="L20" s="51" t="n">
        <v>72</v>
      </c>
      <c r="M20" s="49" t="n">
        <v>0</v>
      </c>
      <c r="N20" s="49" t="n">
        <v>0</v>
      </c>
      <c r="O20" s="49" t="n">
        <v>0</v>
      </c>
      <c r="P20" s="53" t="n">
        <v>2</v>
      </c>
      <c r="Q20" s="51" t="n">
        <v>40</v>
      </c>
      <c r="R20" s="51" t="n">
        <v>96</v>
      </c>
      <c r="S20" s="49" t="n">
        <v>0</v>
      </c>
      <c r="T20" s="54" t="n">
        <v>0</v>
      </c>
      <c r="Y20" s="4" t="n">
        <f aca="false">SUM(Q20:T20)</f>
        <v>136</v>
      </c>
    </row>
    <row r="21" customFormat="false" ht="23.25" hidden="false" customHeight="false" outlineLevel="0" collapsed="false">
      <c r="C21" s="4" t="s">
        <v>46</v>
      </c>
      <c r="D21" s="46" t="s">
        <v>47</v>
      </c>
      <c r="E21" s="46"/>
      <c r="F21" s="47" t="n">
        <v>2</v>
      </c>
      <c r="G21" s="48"/>
      <c r="H21" s="39" t="n">
        <f aca="false">I21+J21</f>
        <v>72</v>
      </c>
      <c r="I21" s="49" t="n">
        <v>0</v>
      </c>
      <c r="J21" s="50" t="n">
        <f aca="false">K21+L21+M21+N21+O21+P21</f>
        <v>72</v>
      </c>
      <c r="K21" s="51" t="n">
        <v>50</v>
      </c>
      <c r="L21" s="51" t="n">
        <v>20</v>
      </c>
      <c r="M21" s="49" t="n">
        <v>0</v>
      </c>
      <c r="N21" s="49" t="n">
        <v>0</v>
      </c>
      <c r="O21" s="49" t="n">
        <v>0</v>
      </c>
      <c r="P21" s="53" t="n">
        <v>2</v>
      </c>
      <c r="Q21" s="51" t="n">
        <v>0</v>
      </c>
      <c r="R21" s="51" t="n">
        <v>72</v>
      </c>
      <c r="S21" s="49" t="n">
        <v>0</v>
      </c>
      <c r="T21" s="54" t="n">
        <v>0</v>
      </c>
      <c r="Y21" s="4" t="n">
        <f aca="false">SUM(Q21:T21)</f>
        <v>72</v>
      </c>
    </row>
    <row r="22" customFormat="false" ht="23.25" hidden="false" customHeight="false" outlineLevel="0" collapsed="false">
      <c r="C22" s="4" t="s">
        <v>48</v>
      </c>
      <c r="D22" s="46" t="s">
        <v>49</v>
      </c>
      <c r="E22" s="46"/>
      <c r="F22" s="47" t="n">
        <v>2</v>
      </c>
      <c r="G22" s="48"/>
      <c r="H22" s="39" t="n">
        <f aca="false">I22+J22</f>
        <v>36</v>
      </c>
      <c r="I22" s="49" t="n">
        <v>0</v>
      </c>
      <c r="J22" s="50" t="n">
        <f aca="false">K22+L22+M22+N22+O22+P22</f>
        <v>36</v>
      </c>
      <c r="K22" s="51" t="n">
        <v>22</v>
      </c>
      <c r="L22" s="51" t="n">
        <v>12</v>
      </c>
      <c r="M22" s="49" t="n">
        <v>0</v>
      </c>
      <c r="N22" s="49" t="n">
        <v>0</v>
      </c>
      <c r="O22" s="49" t="n">
        <v>0</v>
      </c>
      <c r="P22" s="53" t="n">
        <v>2</v>
      </c>
      <c r="Q22" s="51" t="n">
        <v>0</v>
      </c>
      <c r="R22" s="51" t="n">
        <v>36</v>
      </c>
      <c r="S22" s="49" t="n">
        <v>0</v>
      </c>
      <c r="T22" s="54" t="n">
        <v>0</v>
      </c>
      <c r="Y22" s="4" t="n">
        <f aca="false">SUM(Q22:T22)</f>
        <v>36</v>
      </c>
    </row>
    <row r="23" customFormat="false" ht="23.25" hidden="false" customHeight="false" outlineLevel="0" collapsed="false">
      <c r="C23" s="4" t="s">
        <v>50</v>
      </c>
      <c r="D23" s="46" t="s">
        <v>51</v>
      </c>
      <c r="E23" s="46"/>
      <c r="F23" s="47"/>
      <c r="G23" s="48"/>
      <c r="H23" s="39" t="n">
        <f aca="false">I23+J23</f>
        <v>72</v>
      </c>
      <c r="I23" s="49" t="n">
        <v>0</v>
      </c>
      <c r="J23" s="50" t="n">
        <f aca="false">K23+L23+M23+N23+O23+P23</f>
        <v>72</v>
      </c>
      <c r="K23" s="51" t="n">
        <v>7</v>
      </c>
      <c r="L23" s="51" t="n">
        <v>63</v>
      </c>
      <c r="M23" s="49" t="n">
        <v>0</v>
      </c>
      <c r="N23" s="49" t="n">
        <v>0</v>
      </c>
      <c r="O23" s="49" t="n">
        <v>0</v>
      </c>
      <c r="P23" s="53" t="n">
        <v>2</v>
      </c>
      <c r="Q23" s="51" t="n">
        <v>35</v>
      </c>
      <c r="R23" s="51" t="n">
        <v>37</v>
      </c>
      <c r="S23" s="49" t="n">
        <v>0</v>
      </c>
      <c r="T23" s="54" t="n">
        <v>0</v>
      </c>
      <c r="Y23" s="4" t="n">
        <f aca="false">SUM(Q23:T23)</f>
        <v>72</v>
      </c>
    </row>
    <row r="24" customFormat="false" ht="23.25" hidden="false" customHeight="false" outlineLevel="0" collapsed="false">
      <c r="C24" s="4" t="s">
        <v>52</v>
      </c>
      <c r="D24" s="46" t="s">
        <v>53</v>
      </c>
      <c r="E24" s="46"/>
      <c r="F24" s="47"/>
      <c r="G24" s="48" t="n">
        <v>2</v>
      </c>
      <c r="H24" s="39" t="n">
        <f aca="false">I24+J24</f>
        <v>80</v>
      </c>
      <c r="I24" s="49" t="n">
        <v>0</v>
      </c>
      <c r="J24" s="50" t="n">
        <f aca="false">K24+L24+M24+N24+O24+P24</f>
        <v>80</v>
      </c>
      <c r="K24" s="56" t="n">
        <v>40</v>
      </c>
      <c r="L24" s="56" t="n">
        <v>38</v>
      </c>
      <c r="M24" s="49" t="n">
        <v>0</v>
      </c>
      <c r="N24" s="49" t="n">
        <v>0</v>
      </c>
      <c r="O24" s="49" t="n">
        <v>0</v>
      </c>
      <c r="P24" s="53" t="n">
        <v>2</v>
      </c>
      <c r="Q24" s="56" t="n">
        <v>0</v>
      </c>
      <c r="R24" s="56" t="n">
        <v>80</v>
      </c>
      <c r="S24" s="49" t="n">
        <v>0</v>
      </c>
      <c r="T24" s="54" t="n">
        <v>0</v>
      </c>
      <c r="Y24" s="4" t="n">
        <f aca="false">SUM(Q24:T24)</f>
        <v>80</v>
      </c>
    </row>
    <row r="25" customFormat="false" ht="23.25" hidden="false" customHeight="false" outlineLevel="0" collapsed="false">
      <c r="C25" s="4" t="s">
        <v>54</v>
      </c>
      <c r="D25" s="57" t="s">
        <v>55</v>
      </c>
      <c r="E25" s="57"/>
      <c r="F25" s="47" t="n">
        <v>2</v>
      </c>
      <c r="G25" s="48"/>
      <c r="H25" s="39" t="n">
        <f aca="false">I25+J25</f>
        <v>40</v>
      </c>
      <c r="I25" s="49" t="n">
        <v>0</v>
      </c>
      <c r="J25" s="50" t="n">
        <f aca="false">K25+L25+M25+N25+O25+P25</f>
        <v>40</v>
      </c>
      <c r="K25" s="51" t="n">
        <v>10</v>
      </c>
      <c r="L25" s="51" t="n">
        <v>28</v>
      </c>
      <c r="M25" s="49" t="n">
        <v>0</v>
      </c>
      <c r="N25" s="49" t="n">
        <v>0</v>
      </c>
      <c r="O25" s="49" t="n">
        <v>0</v>
      </c>
      <c r="P25" s="53" t="n">
        <v>2</v>
      </c>
      <c r="Q25" s="51" t="n">
        <v>15</v>
      </c>
      <c r="R25" s="51" t="n">
        <v>25</v>
      </c>
      <c r="S25" s="49" t="n">
        <v>0</v>
      </c>
      <c r="T25" s="54" t="n">
        <v>0</v>
      </c>
      <c r="Y25" s="4" t="n">
        <f aca="false">SUM(Q25:T25)</f>
        <v>40</v>
      </c>
    </row>
    <row r="26" customFormat="false" ht="23.25" hidden="false" customHeight="false" outlineLevel="0" collapsed="false">
      <c r="C26" s="4" t="s">
        <v>56</v>
      </c>
      <c r="D26" s="57" t="s">
        <v>57</v>
      </c>
      <c r="E26" s="57"/>
      <c r="F26" s="47" t="n">
        <v>1</v>
      </c>
      <c r="G26" s="48"/>
      <c r="H26" s="39" t="n">
        <f aca="false">I26+J26</f>
        <v>36</v>
      </c>
      <c r="I26" s="49" t="n">
        <v>0</v>
      </c>
      <c r="J26" s="50" t="n">
        <f aca="false">K26+L26+M26+N26+O26+P26</f>
        <v>36</v>
      </c>
      <c r="K26" s="51" t="n">
        <v>10</v>
      </c>
      <c r="L26" s="51" t="n">
        <v>24</v>
      </c>
      <c r="M26" s="49" t="n">
        <v>0</v>
      </c>
      <c r="N26" s="49" t="n">
        <v>0</v>
      </c>
      <c r="O26" s="49" t="n">
        <v>0</v>
      </c>
      <c r="P26" s="53" t="n">
        <v>2</v>
      </c>
      <c r="Q26" s="51" t="n">
        <v>36</v>
      </c>
      <c r="R26" s="51" t="n">
        <v>0</v>
      </c>
      <c r="S26" s="49" t="n">
        <v>0</v>
      </c>
      <c r="T26" s="54" t="n">
        <v>0</v>
      </c>
      <c r="Y26" s="4" t="n">
        <f aca="false">SUM(Q26:T26)</f>
        <v>36</v>
      </c>
    </row>
    <row r="27" s="70" customFormat="true" ht="24" hidden="false" customHeight="false" outlineLevel="0" collapsed="false">
      <c r="A27" s="58"/>
      <c r="B27" s="58"/>
      <c r="C27" s="59" t="s">
        <v>58</v>
      </c>
      <c r="D27" s="60" t="s">
        <v>59</v>
      </c>
      <c r="E27" s="60"/>
      <c r="F27" s="61" t="n">
        <v>2</v>
      </c>
      <c r="G27" s="62"/>
      <c r="H27" s="39" t="n">
        <f aca="false">I27+J27</f>
        <v>36</v>
      </c>
      <c r="I27" s="63" t="n">
        <v>0</v>
      </c>
      <c r="J27" s="64" t="n">
        <f aca="false">K27+L27+M27+N27+O27+P27</f>
        <v>36</v>
      </c>
      <c r="K27" s="65" t="n">
        <v>14</v>
      </c>
      <c r="L27" s="66" t="n">
        <v>20</v>
      </c>
      <c r="M27" s="63" t="n">
        <v>0</v>
      </c>
      <c r="N27" s="63" t="n">
        <v>0</v>
      </c>
      <c r="O27" s="63" t="n">
        <v>0</v>
      </c>
      <c r="P27" s="67" t="n">
        <v>2</v>
      </c>
      <c r="Q27" s="68" t="n">
        <v>0</v>
      </c>
      <c r="R27" s="68" t="n">
        <v>36</v>
      </c>
      <c r="S27" s="63" t="n">
        <v>0</v>
      </c>
      <c r="T27" s="69" t="n">
        <v>0</v>
      </c>
      <c r="Y27" s="4" t="n">
        <f aca="false">SUM(Q27:T27)</f>
        <v>36</v>
      </c>
    </row>
    <row r="28" customFormat="false" ht="24" hidden="false" customHeight="false" outlineLevel="0" collapsed="false">
      <c r="C28" s="30" t="s">
        <v>60</v>
      </c>
      <c r="D28" s="71" t="s">
        <v>61</v>
      </c>
      <c r="E28" s="71"/>
      <c r="F28" s="72" t="n">
        <f aca="false">COUNTA(F29:F34)</f>
        <v>3</v>
      </c>
      <c r="G28" s="72" t="n">
        <f aca="false">COUNTA(G29:G34)</f>
        <v>3</v>
      </c>
      <c r="H28" s="73" t="n">
        <f aca="false">SUM(H29:H34)</f>
        <v>218</v>
      </c>
      <c r="I28" s="73" t="n">
        <f aca="false">SUM(I29:I34)</f>
        <v>2</v>
      </c>
      <c r="J28" s="73" t="n">
        <f aca="false">SUM(J29:J34)</f>
        <v>216</v>
      </c>
      <c r="K28" s="73" t="n">
        <f aca="false">SUM(K29:K34)</f>
        <v>98</v>
      </c>
      <c r="L28" s="73" t="n">
        <f aca="false">SUM(L29:L34)</f>
        <v>100</v>
      </c>
      <c r="M28" s="73" t="n">
        <f aca="false">SUM(M29:M34)</f>
        <v>0</v>
      </c>
      <c r="N28" s="73" t="n">
        <f aca="false">SUM(N29:N34)</f>
        <v>0</v>
      </c>
      <c r="O28" s="73" t="n">
        <f aca="false">SUM(O29:O34)</f>
        <v>0</v>
      </c>
      <c r="P28" s="73" t="n">
        <f aca="false">SUM(P29:P34)</f>
        <v>18</v>
      </c>
      <c r="Q28" s="73" t="n">
        <f aca="false">SUM(Q29:Q34)</f>
        <v>0</v>
      </c>
      <c r="R28" s="73" t="n">
        <f aca="false">SUM(R29:R34)</f>
        <v>0</v>
      </c>
      <c r="S28" s="73" t="n">
        <f aca="false">SUM(S29:S34)</f>
        <v>94</v>
      </c>
      <c r="T28" s="73" t="n">
        <f aca="false">SUM(T29:T34)</f>
        <v>124</v>
      </c>
      <c r="Y28" s="4" t="n">
        <f aca="false">SUM(Q28:T28)</f>
        <v>218</v>
      </c>
    </row>
    <row r="29" customFormat="false" ht="23.25" hidden="false" customHeight="false" outlineLevel="0" collapsed="false">
      <c r="C29" s="35" t="s">
        <v>62</v>
      </c>
      <c r="D29" s="36" t="s">
        <v>63</v>
      </c>
      <c r="E29" s="36"/>
      <c r="F29" s="37" t="n">
        <v>4</v>
      </c>
      <c r="G29" s="38"/>
      <c r="H29" s="39" t="n">
        <f aca="false">I29+J29</f>
        <v>48</v>
      </c>
      <c r="I29" s="40" t="n">
        <v>2</v>
      </c>
      <c r="J29" s="41" t="n">
        <f aca="false">K29+L29+M29+N29+O29+P29</f>
        <v>46</v>
      </c>
      <c r="K29" s="74" t="n">
        <v>28</v>
      </c>
      <c r="L29" s="75" t="n">
        <v>16</v>
      </c>
      <c r="M29" s="40" t="n">
        <v>0</v>
      </c>
      <c r="N29" s="40" t="n">
        <v>0</v>
      </c>
      <c r="O29" s="40" t="n">
        <v>0</v>
      </c>
      <c r="P29" s="44" t="n">
        <v>2</v>
      </c>
      <c r="Q29" s="40" t="n">
        <v>0</v>
      </c>
      <c r="R29" s="40" t="n">
        <v>0</v>
      </c>
      <c r="S29" s="40" t="n">
        <v>22</v>
      </c>
      <c r="T29" s="45" t="n">
        <v>26</v>
      </c>
      <c r="Y29" s="4" t="n">
        <f aca="false">SUM(Q29:T29)</f>
        <v>48</v>
      </c>
    </row>
    <row r="30" customFormat="false" ht="46.5" hidden="false" customHeight="false" outlineLevel="0" collapsed="false">
      <c r="C30" s="4" t="s">
        <v>64</v>
      </c>
      <c r="D30" s="46" t="s">
        <v>65</v>
      </c>
      <c r="E30" s="46"/>
      <c r="F30" s="47"/>
      <c r="G30" s="48" t="n">
        <v>4</v>
      </c>
      <c r="H30" s="39" t="n">
        <f aca="false">I30+J30</f>
        <v>30</v>
      </c>
      <c r="I30" s="49"/>
      <c r="J30" s="50" t="n">
        <f aca="false">K30+L30+M30+N30+O30+P30</f>
        <v>30</v>
      </c>
      <c r="K30" s="76" t="n">
        <v>10</v>
      </c>
      <c r="L30" s="77" t="n">
        <v>16</v>
      </c>
      <c r="M30" s="49" t="n">
        <v>0</v>
      </c>
      <c r="N30" s="49" t="n">
        <v>0</v>
      </c>
      <c r="O30" s="49" t="n">
        <v>0</v>
      </c>
      <c r="P30" s="44" t="n">
        <v>4</v>
      </c>
      <c r="Q30" s="49" t="n">
        <v>0</v>
      </c>
      <c r="R30" s="49" t="n">
        <v>0</v>
      </c>
      <c r="S30" s="49" t="n">
        <v>0</v>
      </c>
      <c r="T30" s="54" t="n">
        <v>30</v>
      </c>
      <c r="Y30" s="4" t="n">
        <f aca="false">SUM(Q30:T30)</f>
        <v>30</v>
      </c>
    </row>
    <row r="31" customFormat="false" ht="23.25" hidden="false" customHeight="false" outlineLevel="0" collapsed="false">
      <c r="C31" s="4" t="s">
        <v>66</v>
      </c>
      <c r="D31" s="46" t="s">
        <v>67</v>
      </c>
      <c r="E31" s="46"/>
      <c r="F31" s="47"/>
      <c r="G31" s="48" t="n">
        <v>4</v>
      </c>
      <c r="H31" s="39" t="n">
        <f aca="false">I31+J31</f>
        <v>36</v>
      </c>
      <c r="I31" s="49"/>
      <c r="J31" s="78" t="n">
        <f aca="false">K31+L31+M31+N31+O31+P31</f>
        <v>36</v>
      </c>
      <c r="K31" s="79" t="n">
        <v>16</v>
      </c>
      <c r="L31" s="80" t="n">
        <v>16</v>
      </c>
      <c r="M31" s="49" t="n">
        <v>0</v>
      </c>
      <c r="N31" s="49"/>
      <c r="O31" s="49" t="n">
        <v>0</v>
      </c>
      <c r="P31" s="44" t="n">
        <v>4</v>
      </c>
      <c r="Q31" s="49" t="n">
        <v>0</v>
      </c>
      <c r="R31" s="49" t="n">
        <v>0</v>
      </c>
      <c r="S31" s="49" t="n">
        <v>0</v>
      </c>
      <c r="T31" s="54" t="n">
        <v>36</v>
      </c>
      <c r="Y31" s="4" t="n">
        <f aca="false">SUM(Q31:T31)</f>
        <v>36</v>
      </c>
    </row>
    <row r="32" customFormat="false" ht="23.25" hidden="false" customHeight="false" outlineLevel="0" collapsed="false">
      <c r="C32" s="4" t="s">
        <v>68</v>
      </c>
      <c r="D32" s="46" t="s">
        <v>51</v>
      </c>
      <c r="E32" s="46"/>
      <c r="F32" s="47" t="n">
        <v>3</v>
      </c>
      <c r="G32" s="48"/>
      <c r="H32" s="39" t="n">
        <f aca="false">I32+J32</f>
        <v>40</v>
      </c>
      <c r="I32" s="49"/>
      <c r="J32" s="78" t="n">
        <f aca="false">K32+L32+M32+N32+O32+P32</f>
        <v>40</v>
      </c>
      <c r="K32" s="79" t="n">
        <v>12</v>
      </c>
      <c r="L32" s="80" t="n">
        <v>26</v>
      </c>
      <c r="M32" s="49" t="n">
        <v>0</v>
      </c>
      <c r="N32" s="49"/>
      <c r="O32" s="49" t="n">
        <v>0</v>
      </c>
      <c r="P32" s="44" t="n">
        <v>2</v>
      </c>
      <c r="Q32" s="49" t="n">
        <v>0</v>
      </c>
      <c r="R32" s="49" t="n">
        <v>0</v>
      </c>
      <c r="S32" s="49" t="n">
        <v>40</v>
      </c>
      <c r="T32" s="54" t="n">
        <v>0</v>
      </c>
      <c r="Y32" s="4" t="n">
        <f aca="false">SUM(Q32:T32)</f>
        <v>40</v>
      </c>
    </row>
    <row r="33" customFormat="false" ht="23.25" hidden="false" customHeight="false" outlineLevel="0" collapsed="false">
      <c r="C33" s="4" t="s">
        <v>69</v>
      </c>
      <c r="D33" s="46" t="s">
        <v>70</v>
      </c>
      <c r="E33" s="46"/>
      <c r="F33" s="47" t="n">
        <v>4</v>
      </c>
      <c r="G33" s="48"/>
      <c r="H33" s="39" t="n">
        <f aca="false">I33+J33</f>
        <v>32</v>
      </c>
      <c r="I33" s="49"/>
      <c r="J33" s="50" t="n">
        <f aca="false">K33+L33+M33+N33+O33+P33</f>
        <v>32</v>
      </c>
      <c r="K33" s="76" t="n">
        <v>16</v>
      </c>
      <c r="L33" s="77" t="n">
        <v>14</v>
      </c>
      <c r="M33" s="49" t="n">
        <v>0</v>
      </c>
      <c r="N33" s="49" t="n">
        <v>0</v>
      </c>
      <c r="O33" s="49" t="n">
        <v>0</v>
      </c>
      <c r="P33" s="44" t="n">
        <v>2</v>
      </c>
      <c r="Q33" s="49" t="n">
        <v>0</v>
      </c>
      <c r="R33" s="49" t="n">
        <v>0</v>
      </c>
      <c r="S33" s="49" t="n">
        <v>0</v>
      </c>
      <c r="T33" s="54" t="n">
        <v>32</v>
      </c>
      <c r="Y33" s="4" t="n">
        <f aca="false">SUM(Q33:T33)</f>
        <v>32</v>
      </c>
    </row>
    <row r="34" s="70" customFormat="true" ht="24" hidden="false" customHeight="false" outlineLevel="0" collapsed="false">
      <c r="A34" s="58"/>
      <c r="B34" s="58"/>
      <c r="C34" s="59" t="s">
        <v>71</v>
      </c>
      <c r="D34" s="60" t="s">
        <v>72</v>
      </c>
      <c r="E34" s="60"/>
      <c r="F34" s="61"/>
      <c r="G34" s="62" t="n">
        <v>3</v>
      </c>
      <c r="H34" s="39" t="n">
        <f aca="false">I34+J34</f>
        <v>32</v>
      </c>
      <c r="I34" s="63"/>
      <c r="J34" s="64" t="n">
        <f aca="false">K34+L34+M34+N34+O34+P34</f>
        <v>32</v>
      </c>
      <c r="K34" s="81" t="n">
        <v>16</v>
      </c>
      <c r="L34" s="82" t="n">
        <v>12</v>
      </c>
      <c r="M34" s="63" t="n">
        <v>0</v>
      </c>
      <c r="N34" s="63" t="n">
        <v>0</v>
      </c>
      <c r="O34" s="63" t="n">
        <v>0</v>
      </c>
      <c r="P34" s="44" t="n">
        <v>4</v>
      </c>
      <c r="Q34" s="63" t="n">
        <v>0</v>
      </c>
      <c r="R34" s="63" t="n">
        <v>0</v>
      </c>
      <c r="S34" s="63" t="n">
        <v>32</v>
      </c>
      <c r="T34" s="69" t="n">
        <v>0</v>
      </c>
      <c r="Y34" s="4" t="n">
        <f aca="false">SUM(Q34:T34)</f>
        <v>32</v>
      </c>
    </row>
    <row r="35" customFormat="false" ht="24" hidden="false" customHeight="false" outlineLevel="0" collapsed="false">
      <c r="C35" s="30" t="s">
        <v>73</v>
      </c>
      <c r="D35" s="71" t="s">
        <v>74</v>
      </c>
      <c r="E35" s="71"/>
      <c r="F35" s="72" t="n">
        <f aca="false">COUNTA(F36:F42)</f>
        <v>4</v>
      </c>
      <c r="G35" s="72" t="n">
        <f aca="false">COUNTA(G36:G42)</f>
        <v>3</v>
      </c>
      <c r="H35" s="73" t="n">
        <f aca="false">SUM(H36:H42)</f>
        <v>230</v>
      </c>
      <c r="I35" s="73" t="n">
        <f aca="false">SUM(I36:I42)</f>
        <v>6</v>
      </c>
      <c r="J35" s="73" t="n">
        <f aca="false">SUM(J36:J42)</f>
        <v>224</v>
      </c>
      <c r="K35" s="73" t="n">
        <f aca="false">SUM(K36:K42)</f>
        <v>122</v>
      </c>
      <c r="L35" s="73" t="n">
        <f aca="false">SUM(L36:L42)</f>
        <v>82</v>
      </c>
      <c r="M35" s="73" t="n">
        <f aca="false">SUM(M36:M42)</f>
        <v>0</v>
      </c>
      <c r="N35" s="73" t="n">
        <f aca="false">SUM(N36:N42)</f>
        <v>0</v>
      </c>
      <c r="O35" s="73" t="n">
        <f aca="false">SUM(O36:O42)</f>
        <v>0</v>
      </c>
      <c r="P35" s="73" t="n">
        <f aca="false">SUM(P36:P42)</f>
        <v>20</v>
      </c>
      <c r="Q35" s="73" t="n">
        <f aca="false">SUM(Q36:Q42)</f>
        <v>0</v>
      </c>
      <c r="R35" s="73" t="n">
        <f aca="false">SUM(R36:R42)</f>
        <v>0</v>
      </c>
      <c r="S35" s="73" t="n">
        <f aca="false">SUM(S36:S42)</f>
        <v>150</v>
      </c>
      <c r="T35" s="73" t="n">
        <f aca="false">SUM(T36:T42)</f>
        <v>80</v>
      </c>
      <c r="Y35" s="4" t="n">
        <f aca="false">SUM(Q35:T35)</f>
        <v>230</v>
      </c>
    </row>
    <row r="36" customFormat="false" ht="23.25" hidden="false" customHeight="false" outlineLevel="0" collapsed="false">
      <c r="C36" s="35" t="s">
        <v>75</v>
      </c>
      <c r="D36" s="36" t="s">
        <v>76</v>
      </c>
      <c r="E36" s="36"/>
      <c r="F36" s="37"/>
      <c r="G36" s="38" t="n">
        <v>3</v>
      </c>
      <c r="H36" s="39" t="n">
        <f aca="false">I36+J36</f>
        <v>38</v>
      </c>
      <c r="I36" s="40" t="n">
        <v>6</v>
      </c>
      <c r="J36" s="41" t="n">
        <f aca="false">K36+L36+M36+N36+O36+P36</f>
        <v>32</v>
      </c>
      <c r="K36" s="83" t="n">
        <v>16</v>
      </c>
      <c r="L36" s="40" t="n">
        <v>12</v>
      </c>
      <c r="M36" s="40" t="n">
        <v>0</v>
      </c>
      <c r="N36" s="40" t="n">
        <v>0</v>
      </c>
      <c r="O36" s="40"/>
      <c r="P36" s="44" t="n">
        <v>4</v>
      </c>
      <c r="Q36" s="40" t="n">
        <v>0</v>
      </c>
      <c r="R36" s="40" t="n">
        <v>0</v>
      </c>
      <c r="S36" s="40" t="n">
        <v>38</v>
      </c>
      <c r="T36" s="45" t="n">
        <v>0</v>
      </c>
      <c r="Y36" s="4" t="n">
        <f aca="false">SUM(Q36:T36)</f>
        <v>38</v>
      </c>
    </row>
    <row r="37" customFormat="false" ht="46.5" hidden="false" customHeight="false" outlineLevel="0" collapsed="false">
      <c r="C37" s="4" t="s">
        <v>77</v>
      </c>
      <c r="D37" s="46" t="s">
        <v>78</v>
      </c>
      <c r="E37" s="46"/>
      <c r="F37" s="47" t="n">
        <v>4</v>
      </c>
      <c r="G37" s="48"/>
      <c r="H37" s="39" t="n">
        <f aca="false">I37+J37</f>
        <v>32</v>
      </c>
      <c r="I37" s="49" t="n">
        <v>0</v>
      </c>
      <c r="J37" s="50" t="n">
        <f aca="false">K37+L37+M37+N37+O37+P37</f>
        <v>32</v>
      </c>
      <c r="K37" s="84" t="n">
        <v>16</v>
      </c>
      <c r="L37" s="49" t="n">
        <v>14</v>
      </c>
      <c r="M37" s="49" t="n">
        <v>0</v>
      </c>
      <c r="N37" s="49" t="n">
        <v>0</v>
      </c>
      <c r="O37" s="49" t="n">
        <v>0</v>
      </c>
      <c r="P37" s="53" t="n">
        <v>2</v>
      </c>
      <c r="Q37" s="49" t="n">
        <v>0</v>
      </c>
      <c r="R37" s="49" t="n">
        <v>0</v>
      </c>
      <c r="S37" s="49" t="n">
        <v>0</v>
      </c>
      <c r="T37" s="54" t="n">
        <v>32</v>
      </c>
      <c r="Y37" s="4" t="n">
        <f aca="false">SUM(Q37:T37)</f>
        <v>32</v>
      </c>
    </row>
    <row r="38" customFormat="false" ht="46.5" hidden="false" customHeight="false" outlineLevel="0" collapsed="false">
      <c r="C38" s="4" t="s">
        <v>79</v>
      </c>
      <c r="D38" s="46" t="s">
        <v>80</v>
      </c>
      <c r="E38" s="46"/>
      <c r="F38" s="47"/>
      <c r="G38" s="48" t="n">
        <v>3</v>
      </c>
      <c r="H38" s="39" t="n">
        <f aca="false">I38+J38</f>
        <v>32</v>
      </c>
      <c r="I38" s="49" t="n">
        <v>0</v>
      </c>
      <c r="J38" s="50" t="n">
        <f aca="false">K38+L38+M38+N38+O38+P38</f>
        <v>32</v>
      </c>
      <c r="K38" s="84" t="n">
        <v>18</v>
      </c>
      <c r="L38" s="49" t="n">
        <v>10</v>
      </c>
      <c r="M38" s="49" t="n">
        <v>0</v>
      </c>
      <c r="N38" s="49" t="n">
        <v>0</v>
      </c>
      <c r="O38" s="49"/>
      <c r="P38" s="53" t="n">
        <v>4</v>
      </c>
      <c r="Q38" s="49" t="n">
        <v>0</v>
      </c>
      <c r="R38" s="49" t="n">
        <v>0</v>
      </c>
      <c r="S38" s="49" t="n">
        <v>32</v>
      </c>
      <c r="T38" s="54" t="n">
        <v>0</v>
      </c>
      <c r="Y38" s="4" t="n">
        <f aca="false">SUM(Q38:T38)</f>
        <v>32</v>
      </c>
    </row>
    <row r="39" customFormat="false" ht="23.25" hidden="false" customHeight="false" outlineLevel="0" collapsed="false">
      <c r="C39" s="4" t="s">
        <v>81</v>
      </c>
      <c r="D39" s="46" t="s">
        <v>82</v>
      </c>
      <c r="E39" s="46"/>
      <c r="F39" s="47" t="n">
        <v>3</v>
      </c>
      <c r="G39" s="48"/>
      <c r="H39" s="39" t="n">
        <f aca="false">I39+J39</f>
        <v>32</v>
      </c>
      <c r="I39" s="49" t="n">
        <v>0</v>
      </c>
      <c r="J39" s="50" t="n">
        <f aca="false">K39+L39+M39+N39+O39+P39</f>
        <v>32</v>
      </c>
      <c r="K39" s="84" t="n">
        <v>20</v>
      </c>
      <c r="L39" s="49" t="n">
        <v>10</v>
      </c>
      <c r="M39" s="49" t="n">
        <v>0</v>
      </c>
      <c r="N39" s="49" t="n">
        <v>0</v>
      </c>
      <c r="O39" s="49" t="n">
        <v>0</v>
      </c>
      <c r="P39" s="53" t="n">
        <v>2</v>
      </c>
      <c r="Q39" s="49" t="n">
        <v>0</v>
      </c>
      <c r="R39" s="49" t="n">
        <v>0</v>
      </c>
      <c r="S39" s="49" t="n">
        <v>32</v>
      </c>
      <c r="T39" s="54" t="n">
        <v>0</v>
      </c>
      <c r="Y39" s="4" t="n">
        <f aca="false">SUM(Q39:T39)</f>
        <v>32</v>
      </c>
    </row>
    <row r="40" customFormat="false" ht="23.25" hidden="false" customHeight="false" outlineLevel="0" collapsed="false">
      <c r="C40" s="4" t="s">
        <v>83</v>
      </c>
      <c r="D40" s="46" t="s">
        <v>84</v>
      </c>
      <c r="E40" s="46"/>
      <c r="F40" s="47"/>
      <c r="G40" s="48" t="n">
        <v>3</v>
      </c>
      <c r="H40" s="39" t="n">
        <f aca="false">I40+J40</f>
        <v>32</v>
      </c>
      <c r="I40" s="49" t="n">
        <v>0</v>
      </c>
      <c r="J40" s="50" t="n">
        <f aca="false">K40+L40+M40+N40+O40+P40</f>
        <v>32</v>
      </c>
      <c r="K40" s="84" t="n">
        <v>16</v>
      </c>
      <c r="L40" s="49" t="n">
        <v>12</v>
      </c>
      <c r="M40" s="49" t="n">
        <v>0</v>
      </c>
      <c r="N40" s="49" t="n">
        <v>0</v>
      </c>
      <c r="O40" s="49"/>
      <c r="P40" s="53" t="n">
        <v>4</v>
      </c>
      <c r="Q40" s="49" t="n">
        <v>0</v>
      </c>
      <c r="R40" s="49" t="n">
        <v>0</v>
      </c>
      <c r="S40" s="49" t="n">
        <v>32</v>
      </c>
      <c r="T40" s="54" t="n">
        <v>0</v>
      </c>
      <c r="Y40" s="4" t="n">
        <f aca="false">SUM(Q40:T40)</f>
        <v>32</v>
      </c>
    </row>
    <row r="41" customFormat="false" ht="23.25" hidden="false" customHeight="false" outlineLevel="0" collapsed="false">
      <c r="C41" s="4" t="s">
        <v>85</v>
      </c>
      <c r="D41" s="46" t="s">
        <v>86</v>
      </c>
      <c r="E41" s="46"/>
      <c r="F41" s="47" t="n">
        <v>4</v>
      </c>
      <c r="G41" s="48"/>
      <c r="H41" s="39" t="n">
        <f aca="false">I41+J41</f>
        <v>32</v>
      </c>
      <c r="I41" s="49" t="n">
        <v>0</v>
      </c>
      <c r="J41" s="50" t="n">
        <f aca="false">K41+L41+M41+N41+O41+P41</f>
        <v>32</v>
      </c>
      <c r="K41" s="84" t="n">
        <v>18</v>
      </c>
      <c r="L41" s="49" t="n">
        <v>12</v>
      </c>
      <c r="M41" s="49" t="n">
        <v>0</v>
      </c>
      <c r="N41" s="49" t="n">
        <v>0</v>
      </c>
      <c r="O41" s="49" t="n">
        <v>0</v>
      </c>
      <c r="P41" s="53" t="n">
        <v>2</v>
      </c>
      <c r="Q41" s="49" t="n">
        <v>0</v>
      </c>
      <c r="R41" s="49" t="n">
        <v>0</v>
      </c>
      <c r="S41" s="49" t="n">
        <v>16</v>
      </c>
      <c r="T41" s="54" t="n">
        <v>16</v>
      </c>
      <c r="Y41" s="4" t="n">
        <f aca="false">SUM(Q41:T41)</f>
        <v>32</v>
      </c>
    </row>
    <row r="42" s="70" customFormat="true" ht="24" hidden="false" customHeight="false" outlineLevel="0" collapsed="false">
      <c r="A42" s="58"/>
      <c r="B42" s="58"/>
      <c r="C42" s="59" t="s">
        <v>87</v>
      </c>
      <c r="D42" s="60" t="s">
        <v>88</v>
      </c>
      <c r="E42" s="60"/>
      <c r="F42" s="85" t="n">
        <v>4</v>
      </c>
      <c r="G42" s="62"/>
      <c r="H42" s="39" t="n">
        <f aca="false">I42+J42</f>
        <v>32</v>
      </c>
      <c r="I42" s="63" t="n">
        <v>0</v>
      </c>
      <c r="J42" s="64" t="n">
        <f aca="false">K42+L42+M42+N42+O42+P42</f>
        <v>32</v>
      </c>
      <c r="K42" s="85" t="n">
        <v>18</v>
      </c>
      <c r="L42" s="63" t="n">
        <v>12</v>
      </c>
      <c r="M42" s="63" t="n">
        <v>0</v>
      </c>
      <c r="N42" s="63" t="n">
        <v>0</v>
      </c>
      <c r="O42" s="63" t="n">
        <v>0</v>
      </c>
      <c r="P42" s="67" t="n">
        <v>2</v>
      </c>
      <c r="Q42" s="63" t="n">
        <v>0</v>
      </c>
      <c r="R42" s="63" t="n">
        <v>0</v>
      </c>
      <c r="S42" s="63" t="n">
        <v>0</v>
      </c>
      <c r="T42" s="69" t="n">
        <v>32</v>
      </c>
      <c r="Y42" s="4" t="n">
        <f aca="false">SUM(Q42:T42)</f>
        <v>32</v>
      </c>
    </row>
    <row r="43" s="70" customFormat="true" ht="24" hidden="false" customHeight="false" outlineLevel="0" collapsed="false">
      <c r="A43" s="58"/>
      <c r="B43" s="58"/>
      <c r="C43" s="86" t="s">
        <v>89</v>
      </c>
      <c r="D43" s="87" t="s">
        <v>90</v>
      </c>
      <c r="E43" s="87"/>
      <c r="F43" s="88" t="n">
        <f aca="false">SUM(F44,F51)</f>
        <v>6</v>
      </c>
      <c r="G43" s="88" t="n">
        <f aca="false">SUM(G44,G51)</f>
        <v>2</v>
      </c>
      <c r="H43" s="88" t="n">
        <f aca="false">SUM(H44,H51)</f>
        <v>992</v>
      </c>
      <c r="I43" s="88" t="n">
        <f aca="false">SUM(I44,I51)</f>
        <v>24</v>
      </c>
      <c r="J43" s="88" t="n">
        <f aca="false">SUM(J44,J51)</f>
        <v>968</v>
      </c>
      <c r="K43" s="88" t="n">
        <f aca="false">SUM(K44,K51)</f>
        <v>356</v>
      </c>
      <c r="L43" s="88" t="n">
        <f aca="false">SUM(L44,L51)</f>
        <v>116</v>
      </c>
      <c r="M43" s="88" t="n">
        <f aca="false">SUM(M44,M51)</f>
        <v>72</v>
      </c>
      <c r="N43" s="88" t="n">
        <f aca="false">SUM(N44,N51)</f>
        <v>396</v>
      </c>
      <c r="O43" s="88" t="n">
        <f aca="false">SUM(O44,O51)</f>
        <v>8</v>
      </c>
      <c r="P43" s="88" t="n">
        <f aca="false">SUM(P44,P51)</f>
        <v>20</v>
      </c>
      <c r="Q43" s="88" t="n">
        <f aca="false">SUM(Q44,Q51)</f>
        <v>0</v>
      </c>
      <c r="R43" s="88" t="n">
        <f aca="false">SUM(R44,R51)</f>
        <v>0</v>
      </c>
      <c r="S43" s="88" t="n">
        <f aca="false">SUM(S44,S51)</f>
        <v>368</v>
      </c>
      <c r="T43" s="89" t="n">
        <f aca="false">SUM(T44,T51)</f>
        <v>624</v>
      </c>
      <c r="Y43" s="4" t="n">
        <f aca="false">SUM(Q43:T43)</f>
        <v>992</v>
      </c>
    </row>
    <row r="44" s="70" customFormat="true" ht="90" hidden="false" customHeight="false" outlineLevel="0" collapsed="false">
      <c r="A44" s="58"/>
      <c r="B44" s="58"/>
      <c r="C44" s="90" t="s">
        <v>91</v>
      </c>
      <c r="D44" s="91" t="s">
        <v>92</v>
      </c>
      <c r="E44" s="91"/>
      <c r="F44" s="92" t="n">
        <f aca="false">COUNTA(F45:F50)</f>
        <v>4</v>
      </c>
      <c r="G44" s="92" t="n">
        <f aca="false">COUNTA(G45:G50)</f>
        <v>1</v>
      </c>
      <c r="H44" s="93" t="n">
        <f aca="false">SUM(H45:H50)</f>
        <v>820</v>
      </c>
      <c r="I44" s="93" t="n">
        <f aca="false">SUM(I45:I50)</f>
        <v>8</v>
      </c>
      <c r="J44" s="93" t="n">
        <f aca="false">SUM(J45:J50)</f>
        <v>812</v>
      </c>
      <c r="K44" s="93" t="n">
        <f aca="false">SUM(K45:K50)</f>
        <v>284</v>
      </c>
      <c r="L44" s="93" t="n">
        <f aca="false">SUM(L45:L50)</f>
        <v>116</v>
      </c>
      <c r="M44" s="93" t="n">
        <f aca="false">SUM(M45:M50)</f>
        <v>0</v>
      </c>
      <c r="N44" s="93" t="n">
        <f aca="false">SUM(N45:N50)</f>
        <v>396</v>
      </c>
      <c r="O44" s="93" t="n">
        <f aca="false">SUM(O45:O50)</f>
        <v>4</v>
      </c>
      <c r="P44" s="93" t="n">
        <f aca="false">SUM(P45:P50)</f>
        <v>12</v>
      </c>
      <c r="Q44" s="93" t="n">
        <f aca="false">SUM(Q45:Q50)</f>
        <v>0</v>
      </c>
      <c r="R44" s="93" t="n">
        <f aca="false">SUM(R45:R50)</f>
        <v>0</v>
      </c>
      <c r="S44" s="93" t="n">
        <f aca="false">SUM(S45:S50)</f>
        <v>324</v>
      </c>
      <c r="T44" s="93" t="n">
        <f aca="false">SUM(T45:T50)</f>
        <v>496</v>
      </c>
      <c r="Y44" s="4" t="n">
        <f aca="false">SUM(Q44:T44)</f>
        <v>820</v>
      </c>
    </row>
    <row r="45" customFormat="false" ht="46.5" hidden="false" customHeight="false" outlineLevel="0" collapsed="false">
      <c r="C45" s="70" t="s">
        <v>93</v>
      </c>
      <c r="D45" s="94" t="s">
        <v>94</v>
      </c>
      <c r="E45" s="94"/>
      <c r="F45" s="95" t="n">
        <v>4</v>
      </c>
      <c r="G45" s="96"/>
      <c r="H45" s="97" t="n">
        <f aca="false">I45+J45</f>
        <v>216</v>
      </c>
      <c r="I45" s="98" t="n">
        <v>8</v>
      </c>
      <c r="J45" s="98" t="n">
        <f aca="false">K45+L45+M45+N45+O45+P45</f>
        <v>208</v>
      </c>
      <c r="K45" s="99" t="n">
        <v>152</v>
      </c>
      <c r="L45" s="98" t="n">
        <v>54</v>
      </c>
      <c r="M45" s="98"/>
      <c r="N45" s="98"/>
      <c r="O45" s="98"/>
      <c r="P45" s="100" t="n">
        <v>2</v>
      </c>
      <c r="Q45" s="98"/>
      <c r="R45" s="98"/>
      <c r="S45" s="98" t="n">
        <v>116</v>
      </c>
      <c r="T45" s="98" t="n">
        <v>100</v>
      </c>
      <c r="Y45" s="4" t="n">
        <f aca="false">SUM(Q45:T45)</f>
        <v>216</v>
      </c>
    </row>
    <row r="46" customFormat="false" ht="46.5" hidden="false" customHeight="false" outlineLevel="0" collapsed="false">
      <c r="C46" s="4" t="s">
        <v>95</v>
      </c>
      <c r="D46" s="36" t="s">
        <v>96</v>
      </c>
      <c r="E46" s="36"/>
      <c r="F46" s="37" t="n">
        <v>3</v>
      </c>
      <c r="G46" s="38"/>
      <c r="H46" s="97" t="n">
        <f aca="false">I46+J46</f>
        <v>36</v>
      </c>
      <c r="I46" s="40" t="n">
        <v>0</v>
      </c>
      <c r="J46" s="98" t="n">
        <f aca="false">K46+L46+M46+N46+O46+P46</f>
        <v>36</v>
      </c>
      <c r="K46" s="83" t="n">
        <v>20</v>
      </c>
      <c r="L46" s="40" t="n">
        <v>14</v>
      </c>
      <c r="M46" s="40" t="n">
        <v>0</v>
      </c>
      <c r="N46" s="40" t="n">
        <v>0</v>
      </c>
      <c r="O46" s="40" t="n">
        <v>0</v>
      </c>
      <c r="P46" s="44" t="n">
        <v>2</v>
      </c>
      <c r="Q46" s="40" t="n">
        <v>0</v>
      </c>
      <c r="R46" s="40" t="n">
        <v>0</v>
      </c>
      <c r="S46" s="40" t="n">
        <v>36</v>
      </c>
      <c r="T46" s="45" t="n">
        <v>0</v>
      </c>
      <c r="Y46" s="4" t="n">
        <f aca="false">SUM(Q46:T46)</f>
        <v>36</v>
      </c>
    </row>
    <row r="47" customFormat="false" ht="46.5" hidden="false" customHeight="false" outlineLevel="0" collapsed="false">
      <c r="C47" s="4" t="s">
        <v>97</v>
      </c>
      <c r="D47" s="46" t="s">
        <v>98</v>
      </c>
      <c r="E47" s="46"/>
      <c r="F47" s="47" t="n">
        <v>4</v>
      </c>
      <c r="G47" s="48"/>
      <c r="H47" s="97" t="n">
        <f aca="false">I47+J47</f>
        <v>162</v>
      </c>
      <c r="I47" s="49"/>
      <c r="J47" s="98" t="n">
        <f aca="false">K47+L47+M47+N47+O47+P47</f>
        <v>162</v>
      </c>
      <c r="K47" s="84" t="n">
        <v>112</v>
      </c>
      <c r="L47" s="49" t="n">
        <v>48</v>
      </c>
      <c r="M47" s="49" t="n">
        <v>0</v>
      </c>
      <c r="N47" s="49" t="n">
        <v>0</v>
      </c>
      <c r="O47" s="49" t="n">
        <v>0</v>
      </c>
      <c r="P47" s="53" t="n">
        <v>2</v>
      </c>
      <c r="Q47" s="49" t="n">
        <v>0</v>
      </c>
      <c r="R47" s="49" t="n">
        <v>0</v>
      </c>
      <c r="S47" s="49" t="n">
        <v>100</v>
      </c>
      <c r="T47" s="54" t="n">
        <v>62</v>
      </c>
      <c r="Y47" s="4" t="n">
        <f aca="false">SUM(Q47:T47)</f>
        <v>162</v>
      </c>
    </row>
    <row r="48" customFormat="false" ht="23.25" hidden="false" customHeight="false" outlineLevel="0" collapsed="false">
      <c r="C48" s="4" t="s">
        <v>99</v>
      </c>
      <c r="D48" s="3" t="s">
        <v>100</v>
      </c>
      <c r="F48" s="101" t="n">
        <v>4</v>
      </c>
      <c r="G48" s="84"/>
      <c r="H48" s="97" t="n">
        <f aca="false">I48+J48</f>
        <v>144</v>
      </c>
      <c r="I48" s="49" t="n">
        <v>0</v>
      </c>
      <c r="J48" s="98" t="n">
        <f aca="false">K48+L48+M48+N48+O48+P48</f>
        <v>144</v>
      </c>
      <c r="K48" s="84" t="n">
        <v>0</v>
      </c>
      <c r="L48" s="49" t="n">
        <v>0</v>
      </c>
      <c r="M48" s="49" t="n">
        <v>0</v>
      </c>
      <c r="N48" s="49" t="n">
        <v>144</v>
      </c>
      <c r="O48" s="49" t="n">
        <v>0</v>
      </c>
      <c r="P48" s="49" t="n">
        <v>0</v>
      </c>
      <c r="Q48" s="49" t="n">
        <v>0</v>
      </c>
      <c r="R48" s="49" t="n">
        <v>0</v>
      </c>
      <c r="S48" s="49" t="n">
        <v>72</v>
      </c>
      <c r="T48" s="49" t="n">
        <v>72</v>
      </c>
      <c r="Y48" s="4" t="n">
        <f aca="false">SUM(Q48:T48)</f>
        <v>144</v>
      </c>
    </row>
    <row r="49" customFormat="false" ht="23.25" hidden="false" customHeight="false" outlineLevel="0" collapsed="false">
      <c r="C49" s="4" t="s">
        <v>101</v>
      </c>
      <c r="D49" s="3" t="s">
        <v>102</v>
      </c>
      <c r="F49" s="101"/>
      <c r="G49" s="84"/>
      <c r="H49" s="97" t="n">
        <f aca="false">I49+J49</f>
        <v>252</v>
      </c>
      <c r="I49" s="49" t="n">
        <v>0</v>
      </c>
      <c r="J49" s="98" t="n">
        <f aca="false">K49+L49+M49+N49+O49+P49</f>
        <v>252</v>
      </c>
      <c r="K49" s="84" t="n">
        <v>0</v>
      </c>
      <c r="L49" s="49" t="n">
        <v>0</v>
      </c>
      <c r="M49" s="49" t="n">
        <v>0</v>
      </c>
      <c r="N49" s="49" t="n">
        <v>252</v>
      </c>
      <c r="O49" s="49" t="n">
        <v>0</v>
      </c>
      <c r="P49" s="49" t="n">
        <v>0</v>
      </c>
      <c r="Q49" s="49" t="n">
        <v>0</v>
      </c>
      <c r="R49" s="49" t="n">
        <v>0</v>
      </c>
      <c r="S49" s="49" t="n">
        <v>0</v>
      </c>
      <c r="T49" s="49" t="n">
        <v>252</v>
      </c>
      <c r="Y49" s="4" t="n">
        <f aca="false">SUM(Q49:T49)</f>
        <v>252</v>
      </c>
    </row>
    <row r="50" s="70" customFormat="true" ht="24" hidden="false" customHeight="false" outlineLevel="0" collapsed="false">
      <c r="A50" s="58"/>
      <c r="B50" s="58"/>
      <c r="C50" s="59"/>
      <c r="D50" s="60" t="s">
        <v>103</v>
      </c>
      <c r="E50" s="60"/>
      <c r="F50" s="85"/>
      <c r="G50" s="63" t="n">
        <v>4</v>
      </c>
      <c r="H50" s="97" t="n">
        <f aca="false">I50+J50</f>
        <v>10</v>
      </c>
      <c r="I50" s="63" t="n">
        <v>0</v>
      </c>
      <c r="J50" s="102" t="n">
        <f aca="false">K50+L50+M50+N50+O50+P50</f>
        <v>10</v>
      </c>
      <c r="K50" s="85" t="n">
        <v>0</v>
      </c>
      <c r="L50" s="63" t="n">
        <v>0</v>
      </c>
      <c r="M50" s="63" t="n">
        <v>0</v>
      </c>
      <c r="N50" s="63" t="n">
        <v>0</v>
      </c>
      <c r="O50" s="63" t="n">
        <v>4</v>
      </c>
      <c r="P50" s="67" t="n">
        <v>6</v>
      </c>
      <c r="Q50" s="63" t="n">
        <v>0</v>
      </c>
      <c r="R50" s="63" t="n">
        <v>0</v>
      </c>
      <c r="S50" s="63" t="n">
        <v>0</v>
      </c>
      <c r="T50" s="69" t="n">
        <v>10</v>
      </c>
      <c r="Y50" s="4" t="n">
        <f aca="false">SUM(Q50:T50)</f>
        <v>10</v>
      </c>
    </row>
    <row r="51" s="70" customFormat="true" ht="68.25" hidden="false" customHeight="false" outlineLevel="0" collapsed="false">
      <c r="A51" s="58"/>
      <c r="B51" s="58"/>
      <c r="C51" s="103" t="s">
        <v>104</v>
      </c>
      <c r="D51" s="71" t="s">
        <v>105</v>
      </c>
      <c r="E51" s="71"/>
      <c r="F51" s="104" t="n">
        <f aca="false">COUNTA(F52:F55)</f>
        <v>2</v>
      </c>
      <c r="G51" s="104" t="n">
        <f aca="false">COUNTA(G52:G55)</f>
        <v>1</v>
      </c>
      <c r="H51" s="73" t="n">
        <f aca="false">SUM(H52:H55)</f>
        <v>172</v>
      </c>
      <c r="I51" s="73" t="n">
        <f aca="false">SUM(I52:I55)</f>
        <v>16</v>
      </c>
      <c r="J51" s="73" t="n">
        <f aca="false">SUM(J52:J55)</f>
        <v>156</v>
      </c>
      <c r="K51" s="73" t="n">
        <f aca="false">SUM(K52:K55)</f>
        <v>72</v>
      </c>
      <c r="L51" s="73" t="n">
        <f aca="false">SUM(L52:L55)</f>
        <v>0</v>
      </c>
      <c r="M51" s="73" t="n">
        <f aca="false">SUM(M52:M55)</f>
        <v>72</v>
      </c>
      <c r="N51" s="73" t="n">
        <f aca="false">SUM(N52:N55)</f>
        <v>0</v>
      </c>
      <c r="O51" s="73" t="n">
        <f aca="false">SUM(O52:O55)</f>
        <v>4</v>
      </c>
      <c r="P51" s="73" t="n">
        <f aca="false">SUM(P52:P55)</f>
        <v>8</v>
      </c>
      <c r="Q51" s="73" t="n">
        <f aca="false">SUM(Q52:Q55)</f>
        <v>0</v>
      </c>
      <c r="R51" s="73" t="n">
        <f aca="false">SUM(R52:R55)</f>
        <v>0</v>
      </c>
      <c r="S51" s="73" t="n">
        <f aca="false">SUM(S52:S55)</f>
        <v>44</v>
      </c>
      <c r="T51" s="105" t="n">
        <f aca="false">SUM(T52:T55)</f>
        <v>128</v>
      </c>
      <c r="Y51" s="4" t="n">
        <f aca="false">SUM(Q51:T51)</f>
        <v>172</v>
      </c>
    </row>
    <row r="52" s="70" customFormat="true" ht="46.5" hidden="false" customHeight="false" outlineLevel="0" collapsed="false">
      <c r="A52" s="58"/>
      <c r="B52" s="58"/>
      <c r="C52" s="106" t="s">
        <v>106</v>
      </c>
      <c r="D52" s="107" t="s">
        <v>107</v>
      </c>
      <c r="E52" s="107"/>
      <c r="F52" s="108" t="n">
        <v>4</v>
      </c>
      <c r="G52" s="109"/>
      <c r="H52" s="110" t="n">
        <f aca="false">I52+J52</f>
        <v>90</v>
      </c>
      <c r="I52" s="109" t="n">
        <v>16</v>
      </c>
      <c r="J52" s="111" t="n">
        <f aca="false">K52+L52+M52+N52+O52+P52</f>
        <v>74</v>
      </c>
      <c r="K52" s="108" t="n">
        <v>72</v>
      </c>
      <c r="L52" s="109" t="n">
        <v>0</v>
      </c>
      <c r="M52" s="109" t="n">
        <v>0</v>
      </c>
      <c r="N52" s="109" t="n">
        <v>0</v>
      </c>
      <c r="O52" s="109" t="n">
        <v>0</v>
      </c>
      <c r="P52" s="112" t="n">
        <v>2</v>
      </c>
      <c r="Q52" s="109" t="n">
        <v>0</v>
      </c>
      <c r="R52" s="109" t="n">
        <v>0</v>
      </c>
      <c r="S52" s="109" t="n">
        <v>26</v>
      </c>
      <c r="T52" s="113" t="n">
        <v>64</v>
      </c>
      <c r="Y52" s="4" t="n">
        <f aca="false">SUM(Q52:T52)</f>
        <v>90</v>
      </c>
    </row>
    <row r="53" s="70" customFormat="true" ht="23.25" hidden="false" customHeight="false" outlineLevel="0" collapsed="false">
      <c r="A53" s="58"/>
      <c r="B53" s="58"/>
      <c r="C53" s="70" t="s">
        <v>108</v>
      </c>
      <c r="D53" s="94" t="s">
        <v>100</v>
      </c>
      <c r="E53" s="94"/>
      <c r="F53" s="114" t="n">
        <v>4</v>
      </c>
      <c r="G53" s="115"/>
      <c r="H53" s="110" t="n">
        <f aca="false">I53+J53</f>
        <v>36</v>
      </c>
      <c r="I53" s="115" t="n">
        <v>0</v>
      </c>
      <c r="J53" s="98" t="n">
        <f aca="false">K53+L53+M53+N53+O53+P53</f>
        <v>36</v>
      </c>
      <c r="K53" s="114" t="n">
        <v>0</v>
      </c>
      <c r="L53" s="115" t="n">
        <v>0</v>
      </c>
      <c r="M53" s="115" t="n">
        <v>36</v>
      </c>
      <c r="N53" s="115" t="n">
        <v>0</v>
      </c>
      <c r="O53" s="115" t="n">
        <v>0</v>
      </c>
      <c r="P53" s="116" t="n">
        <v>0</v>
      </c>
      <c r="Q53" s="115" t="n">
        <v>0</v>
      </c>
      <c r="R53" s="115" t="n">
        <v>0</v>
      </c>
      <c r="S53" s="115" t="n">
        <v>18</v>
      </c>
      <c r="T53" s="117" t="n">
        <v>18</v>
      </c>
      <c r="Y53" s="4" t="n">
        <f aca="false">SUM(Q53:T53)</f>
        <v>36</v>
      </c>
    </row>
    <row r="54" s="70" customFormat="true" ht="23.25" hidden="false" customHeight="false" outlineLevel="0" collapsed="false">
      <c r="A54" s="58"/>
      <c r="B54" s="58"/>
      <c r="C54" s="70" t="s">
        <v>109</v>
      </c>
      <c r="D54" s="94" t="s">
        <v>102</v>
      </c>
      <c r="E54" s="94"/>
      <c r="F54" s="114"/>
      <c r="G54" s="115"/>
      <c r="H54" s="110" t="n">
        <f aca="false">I54+J54</f>
        <v>36</v>
      </c>
      <c r="I54" s="115" t="n">
        <v>0</v>
      </c>
      <c r="J54" s="98" t="n">
        <f aca="false">K54+L54+M54+N54+O54+P54</f>
        <v>36</v>
      </c>
      <c r="K54" s="114" t="n">
        <v>0</v>
      </c>
      <c r="L54" s="115" t="n">
        <v>0</v>
      </c>
      <c r="M54" s="115" t="n">
        <v>36</v>
      </c>
      <c r="N54" s="115" t="n">
        <v>0</v>
      </c>
      <c r="O54" s="115" t="n">
        <v>0</v>
      </c>
      <c r="P54" s="116" t="n">
        <v>0</v>
      </c>
      <c r="Q54" s="115" t="n">
        <v>0</v>
      </c>
      <c r="R54" s="115" t="n">
        <v>0</v>
      </c>
      <c r="S54" s="115" t="n">
        <v>0</v>
      </c>
      <c r="T54" s="117" t="n">
        <v>36</v>
      </c>
      <c r="Y54" s="4" t="n">
        <f aca="false">SUM(Q54:T54)</f>
        <v>36</v>
      </c>
    </row>
    <row r="55" s="70" customFormat="true" ht="23.25" hidden="false" customHeight="false" outlineLevel="0" collapsed="false">
      <c r="A55" s="58"/>
      <c r="B55" s="58"/>
      <c r="D55" s="94" t="s">
        <v>110</v>
      </c>
      <c r="E55" s="94"/>
      <c r="F55" s="114"/>
      <c r="G55" s="118" t="n">
        <v>4</v>
      </c>
      <c r="H55" s="110" t="n">
        <f aca="false">I55+J55</f>
        <v>10</v>
      </c>
      <c r="I55" s="119" t="n">
        <v>0</v>
      </c>
      <c r="J55" s="102" t="n">
        <f aca="false">K55+L55+M55+N55+O55+P55</f>
        <v>10</v>
      </c>
      <c r="K55" s="120" t="n">
        <v>0</v>
      </c>
      <c r="L55" s="119" t="n">
        <v>0</v>
      </c>
      <c r="M55" s="119" t="n">
        <v>0</v>
      </c>
      <c r="N55" s="119" t="n">
        <v>0</v>
      </c>
      <c r="O55" s="119" t="n">
        <v>4</v>
      </c>
      <c r="P55" s="121" t="n">
        <v>6</v>
      </c>
      <c r="Q55" s="119" t="n">
        <v>0</v>
      </c>
      <c r="R55" s="119" t="n">
        <v>0</v>
      </c>
      <c r="S55" s="119" t="n">
        <v>0</v>
      </c>
      <c r="T55" s="122" t="n">
        <v>10</v>
      </c>
      <c r="Y55" s="4" t="n">
        <f aca="false">SUM(Q55:T55)</f>
        <v>10</v>
      </c>
    </row>
    <row r="56" s="70" customFormat="true" ht="24" hidden="false" customHeight="false" outlineLevel="0" collapsed="false">
      <c r="A56" s="58"/>
      <c r="B56" s="58"/>
      <c r="C56" s="123" t="s">
        <v>111</v>
      </c>
      <c r="D56" s="124" t="s">
        <v>112</v>
      </c>
      <c r="E56" s="124"/>
      <c r="F56" s="125"/>
      <c r="G56" s="119"/>
      <c r="H56" s="110" t="n">
        <f aca="false">I56+J56</f>
        <v>36</v>
      </c>
      <c r="I56" s="102" t="n">
        <v>0</v>
      </c>
      <c r="J56" s="102" t="n">
        <f aca="false">K56+L56+M56+N56+O56+P56</f>
        <v>36</v>
      </c>
      <c r="K56" s="125" t="n">
        <v>0</v>
      </c>
      <c r="L56" s="102" t="n">
        <v>0</v>
      </c>
      <c r="M56" s="102" t="n">
        <v>0</v>
      </c>
      <c r="N56" s="102" t="n">
        <v>0</v>
      </c>
      <c r="O56" s="102"/>
      <c r="P56" s="102" t="n">
        <v>36</v>
      </c>
      <c r="Q56" s="102" t="n">
        <v>0</v>
      </c>
      <c r="R56" s="102" t="n">
        <v>0</v>
      </c>
      <c r="S56" s="102" t="n">
        <v>0</v>
      </c>
      <c r="T56" s="102" t="n">
        <v>36</v>
      </c>
      <c r="Y56" s="4" t="n">
        <f aca="false">SUM(Q56:T56)</f>
        <v>36</v>
      </c>
    </row>
    <row r="57" customFormat="false" ht="24" hidden="false" customHeight="false" outlineLevel="0" collapsed="false">
      <c r="C57" s="126"/>
      <c r="D57" s="127" t="s">
        <v>113</v>
      </c>
      <c r="E57" s="127"/>
      <c r="F57" s="128" t="n">
        <f aca="false">F10</f>
        <v>22</v>
      </c>
      <c r="G57" s="128" t="n">
        <f aca="false">G10</f>
        <v>14</v>
      </c>
      <c r="H57" s="128" t="n">
        <f aca="false">H10</f>
        <v>2952</v>
      </c>
      <c r="I57" s="128" t="n">
        <f aca="false">I10</f>
        <v>32</v>
      </c>
      <c r="J57" s="128" t="n">
        <f aca="false">J10</f>
        <v>2920</v>
      </c>
      <c r="K57" s="128" t="n">
        <f aca="false">K10</f>
        <v>1147</v>
      </c>
      <c r="L57" s="128" t="n">
        <f aca="false">L10</f>
        <v>1147</v>
      </c>
      <c r="M57" s="128" t="n">
        <f aca="false">M10</f>
        <v>72</v>
      </c>
      <c r="N57" s="128" t="n">
        <f aca="false">N10</f>
        <v>396</v>
      </c>
      <c r="O57" s="128" t="n">
        <f aca="false">O10</f>
        <v>16</v>
      </c>
      <c r="P57" s="129" t="n">
        <f aca="false">P10</f>
        <v>142</v>
      </c>
      <c r="Q57" s="128" t="n">
        <f aca="false">Q10</f>
        <v>612</v>
      </c>
      <c r="R57" s="128" t="n">
        <f aca="false">R10</f>
        <v>864</v>
      </c>
      <c r="S57" s="128" t="n">
        <f aca="false">S10</f>
        <v>612</v>
      </c>
      <c r="T57" s="130" t="n">
        <f aca="false">T10</f>
        <v>864</v>
      </c>
      <c r="Y57" s="4" t="n">
        <f aca="false">SUM(Q57:T57)</f>
        <v>2952</v>
      </c>
    </row>
    <row r="58" customFormat="false" ht="24" hidden="false" customHeight="false" outlineLevel="0" collapsed="false">
      <c r="C58" s="131"/>
      <c r="D58" s="132"/>
      <c r="E58" s="132"/>
      <c r="F58" s="133"/>
      <c r="G58" s="133"/>
      <c r="H58" s="133"/>
      <c r="I58" s="133"/>
      <c r="J58" s="133"/>
      <c r="K58" s="133"/>
      <c r="L58" s="133"/>
      <c r="M58" s="134"/>
      <c r="N58" s="134"/>
      <c r="O58" s="134"/>
      <c r="P58" s="134"/>
      <c r="Q58" s="134"/>
      <c r="R58" s="134"/>
      <c r="S58" s="134"/>
      <c r="T58" s="134"/>
    </row>
    <row r="59" customFormat="false" ht="24" hidden="false" customHeight="true" outlineLevel="0" collapsed="false">
      <c r="C59" s="135" t="s">
        <v>114</v>
      </c>
      <c r="D59" s="135"/>
      <c r="E59" s="135"/>
      <c r="F59" s="135"/>
      <c r="G59" s="135"/>
      <c r="H59" s="135"/>
      <c r="I59" s="136"/>
      <c r="J59" s="136"/>
      <c r="K59" s="137" t="s">
        <v>115</v>
      </c>
      <c r="L59" s="138" t="s">
        <v>116</v>
      </c>
      <c r="M59" s="138"/>
      <c r="N59" s="138"/>
      <c r="O59" s="138"/>
      <c r="P59" s="139" t="n">
        <f aca="false">SUM(Q59:T59)</f>
        <v>2448</v>
      </c>
      <c r="Q59" s="28" t="n">
        <f aca="false">Q57-Q60-Q61-Q62</f>
        <v>612</v>
      </c>
      <c r="R59" s="28" t="n">
        <f aca="false">R57-R60-R61-R62</f>
        <v>864</v>
      </c>
      <c r="S59" s="28" t="n">
        <f aca="false">S57-S60-S61-S62</f>
        <v>522</v>
      </c>
      <c r="T59" s="28" t="n">
        <f aca="false">T57-T60-T61-T62</f>
        <v>450</v>
      </c>
      <c r="U59" s="2"/>
    </row>
    <row r="60" customFormat="false" ht="32.25" hidden="false" customHeight="true" outlineLevel="0" collapsed="false">
      <c r="C60" s="135"/>
      <c r="D60" s="135"/>
      <c r="E60" s="135"/>
      <c r="F60" s="135"/>
      <c r="G60" s="135"/>
      <c r="H60" s="135"/>
      <c r="I60" s="140"/>
      <c r="J60" s="140"/>
      <c r="K60" s="137"/>
      <c r="L60" s="138" t="s">
        <v>117</v>
      </c>
      <c r="M60" s="138"/>
      <c r="N60" s="138"/>
      <c r="O60" s="138"/>
      <c r="P60" s="141" t="n">
        <f aca="false">SUM(Q60:T60)</f>
        <v>180</v>
      </c>
      <c r="Q60" s="142" t="n">
        <v>0</v>
      </c>
      <c r="R60" s="142" t="n">
        <v>0</v>
      </c>
      <c r="S60" s="142" t="n">
        <f aca="false">S48+S53</f>
        <v>90</v>
      </c>
      <c r="T60" s="142" t="n">
        <f aca="false">T48+T53</f>
        <v>90</v>
      </c>
      <c r="U60" s="2"/>
    </row>
    <row r="61" customFormat="false" ht="32.25" hidden="false" customHeight="true" outlineLevel="0" collapsed="false">
      <c r="C61" s="143"/>
      <c r="D61" s="143"/>
      <c r="E61" s="143"/>
      <c r="F61" s="143"/>
      <c r="G61" s="143"/>
      <c r="H61" s="143"/>
      <c r="I61" s="140"/>
      <c r="J61" s="140"/>
      <c r="K61" s="137"/>
      <c r="L61" s="138" t="s">
        <v>118</v>
      </c>
      <c r="M61" s="138"/>
      <c r="N61" s="138"/>
      <c r="O61" s="138"/>
      <c r="P61" s="141" t="n">
        <f aca="false">SUM(Q61:T61)</f>
        <v>288</v>
      </c>
      <c r="Q61" s="142" t="n">
        <v>0</v>
      </c>
      <c r="R61" s="142" t="n">
        <v>0</v>
      </c>
      <c r="S61" s="142" t="n">
        <f aca="false">S49+S54</f>
        <v>0</v>
      </c>
      <c r="T61" s="142" t="n">
        <f aca="false">T49+T54</f>
        <v>288</v>
      </c>
      <c r="U61" s="2"/>
    </row>
    <row r="62" customFormat="false" ht="32.25" hidden="false" customHeight="true" outlineLevel="0" collapsed="false">
      <c r="C62" s="143"/>
      <c r="D62" s="140"/>
      <c r="E62" s="140"/>
      <c r="F62" s="140"/>
      <c r="G62" s="140"/>
      <c r="H62" s="140"/>
      <c r="I62" s="140"/>
      <c r="J62" s="140"/>
      <c r="K62" s="137"/>
      <c r="L62" s="138" t="s">
        <v>119</v>
      </c>
      <c r="M62" s="138"/>
      <c r="N62" s="138"/>
      <c r="O62" s="138"/>
      <c r="P62" s="141" t="n">
        <f aca="false">SUM(Q62:T62)</f>
        <v>36</v>
      </c>
      <c r="Q62" s="142" t="n">
        <v>0</v>
      </c>
      <c r="R62" s="142" t="n">
        <v>0</v>
      </c>
      <c r="S62" s="142" t="n">
        <v>0</v>
      </c>
      <c r="T62" s="142" t="n">
        <v>36</v>
      </c>
      <c r="U62" s="2"/>
    </row>
    <row r="63" customFormat="false" ht="32.25" hidden="false" customHeight="true" outlineLevel="0" collapsed="false">
      <c r="C63" s="143"/>
      <c r="D63" s="140"/>
      <c r="E63" s="140"/>
      <c r="F63" s="140"/>
      <c r="G63" s="140"/>
      <c r="H63" s="140"/>
      <c r="I63" s="140"/>
      <c r="J63" s="140"/>
      <c r="K63" s="137"/>
      <c r="L63" s="144" t="s">
        <v>120</v>
      </c>
      <c r="M63" s="144"/>
      <c r="N63" s="144"/>
      <c r="O63" s="144"/>
      <c r="P63" s="141" t="n">
        <f aca="false">SUM(Q63:T63)</f>
        <v>14</v>
      </c>
      <c r="Q63" s="145" t="n">
        <v>1</v>
      </c>
      <c r="R63" s="145" t="n">
        <v>5</v>
      </c>
      <c r="S63" s="145" t="n">
        <v>4</v>
      </c>
      <c r="T63" s="145" t="n">
        <v>4</v>
      </c>
      <c r="U63" s="2"/>
    </row>
    <row r="64" customFormat="false" ht="32.25" hidden="false" customHeight="true" outlineLevel="0" collapsed="false">
      <c r="C64" s="143"/>
      <c r="D64" s="140"/>
      <c r="E64" s="140"/>
      <c r="F64" s="140"/>
      <c r="G64" s="140"/>
      <c r="H64" s="140"/>
      <c r="I64" s="140"/>
      <c r="J64" s="140"/>
      <c r="K64" s="137"/>
      <c r="L64" s="144" t="s">
        <v>121</v>
      </c>
      <c r="M64" s="144"/>
      <c r="N64" s="144"/>
      <c r="O64" s="144"/>
      <c r="P64" s="141" t="n">
        <f aca="false">SUM(Q64:T64)</f>
        <v>22</v>
      </c>
      <c r="Q64" s="145" t="n">
        <v>1</v>
      </c>
      <c r="R64" s="145" t="n">
        <v>8</v>
      </c>
      <c r="S64" s="145" t="n">
        <v>3</v>
      </c>
      <c r="T64" s="145" t="n">
        <v>10</v>
      </c>
      <c r="U64" s="2"/>
    </row>
    <row r="65" customFormat="false" ht="32.25" hidden="false" customHeight="true" outlineLevel="0" collapsed="false">
      <c r="C65" s="146"/>
      <c r="D65" s="147"/>
      <c r="E65" s="147"/>
      <c r="F65" s="147"/>
      <c r="G65" s="147"/>
      <c r="H65" s="147"/>
      <c r="I65" s="147"/>
      <c r="J65" s="147"/>
      <c r="K65" s="137"/>
      <c r="L65" s="144" t="s">
        <v>122</v>
      </c>
      <c r="M65" s="144"/>
      <c r="N65" s="144"/>
      <c r="O65" s="144"/>
      <c r="P65" s="148" t="n">
        <f aca="false">SUM(Q65:T65)</f>
        <v>1</v>
      </c>
      <c r="Q65" s="145" t="n">
        <v>0</v>
      </c>
      <c r="R65" s="145" t="n">
        <v>1</v>
      </c>
      <c r="S65" s="145" t="n">
        <v>0</v>
      </c>
      <c r="T65" s="145" t="n">
        <v>0</v>
      </c>
      <c r="U65" s="2"/>
    </row>
    <row r="66" customFormat="false" ht="23.25" hidden="false" customHeight="false" outlineLevel="0" collapsed="false">
      <c r="C66" s="35"/>
      <c r="D66" s="149"/>
      <c r="E66" s="149"/>
      <c r="F66" s="149"/>
      <c r="G66" s="35"/>
      <c r="H66" s="149"/>
      <c r="I66" s="35"/>
      <c r="J66" s="35"/>
      <c r="K66" s="149"/>
      <c r="L66" s="35"/>
      <c r="M66" s="35"/>
      <c r="N66" s="35"/>
      <c r="O66" s="35"/>
      <c r="P66" s="35"/>
      <c r="Q66" s="35"/>
      <c r="R66" s="35"/>
      <c r="S66" s="35"/>
      <c r="T66" s="35"/>
    </row>
  </sheetData>
  <mergeCells count="35">
    <mergeCell ref="C3:T3"/>
    <mergeCell ref="C4:C8"/>
    <mergeCell ref="D4:D8"/>
    <mergeCell ref="E4:G4"/>
    <mergeCell ref="H4:H8"/>
    <mergeCell ref="I4:P4"/>
    <mergeCell ref="Q4:T4"/>
    <mergeCell ref="F5:F8"/>
    <mergeCell ref="G5:G8"/>
    <mergeCell ref="I5:I8"/>
    <mergeCell ref="J5:P5"/>
    <mergeCell ref="Q5:R6"/>
    <mergeCell ref="S5:T6"/>
    <mergeCell ref="N6:N8"/>
    <mergeCell ref="O6:O8"/>
    <mergeCell ref="P6:P8"/>
    <mergeCell ref="J7:J8"/>
    <mergeCell ref="K7:M7"/>
    <mergeCell ref="Q7:Q8"/>
    <mergeCell ref="R7:R8"/>
    <mergeCell ref="S7:S8"/>
    <mergeCell ref="T7:T8"/>
    <mergeCell ref="F48:F49"/>
    <mergeCell ref="F53:F54"/>
    <mergeCell ref="G53:G54"/>
    <mergeCell ref="C59:H60"/>
    <mergeCell ref="K59:K65"/>
    <mergeCell ref="L59:O59"/>
    <mergeCell ref="L60:O60"/>
    <mergeCell ref="C61:H61"/>
    <mergeCell ref="L61:O61"/>
    <mergeCell ref="L62:O62"/>
    <mergeCell ref="L63:O63"/>
    <mergeCell ref="L64:O64"/>
    <mergeCell ref="L65:O6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2024-02-01T02:26:00Z</dcterms:created>
  <dc:creator>ATT22</dc:creator>
  <dc:description/>
  <dc:language>ru-RU</dc:language>
  <cp:lastModifiedBy>АТТ-2018-127</cp:lastModifiedBy>
  <cp:lastPrinted>2025-07-23T07:48:00Z</cp:lastPrinted>
  <dcterms:modified xsi:type="dcterms:W3CDTF">2025-09-15T23:57:42Z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4AC8ACF6E646413DAEDD18EA189B24D5_12</vt:lpwstr>
  </property>
  <property fmtid="{D5CDD505-2E9C-101B-9397-08002B2CF9AE}" pid="3" name="KSOProductBuildVer">
    <vt:lpwstr>1033-12.2.0.22549</vt:lpwstr>
  </property>
</Properties>
</file>